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5" yWindow="15" windowWidth="18975" windowHeight="12435" tabRatio="679" activeTab="1"/>
  </bookViews>
  <sheets>
    <sheet name=" Kø plot" sheetId="1" r:id="rId1"/>
    <sheet name="Core Data" sheetId="2" r:id="rId2"/>
    <sheet name="CBI" sheetId="3" state="veryHidden" r:id="rId3"/>
  </sheets>
  <definedNames>
    <definedName name="_xlnm.Print_Area" localSheetId="0">' Kø plot'!$A$1:$F$56</definedName>
    <definedName name="_xlnm.Print_Area" localSheetId="1">'Core Data'!$A$1:$G$42</definedName>
    <definedName name="_xlnm.Print_Titles" localSheetId="1">'Core Data'!$1:$16</definedName>
  </definedNames>
  <calcPr calcId="125725"/>
</workbook>
</file>

<file path=xl/calcChain.xml><?xml version="1.0" encoding="utf-8"?>
<calcChain xmlns="http://schemas.openxmlformats.org/spreadsheetml/2006/main">
  <c r="D40" i="2"/>
  <c r="C40"/>
  <c r="F9" i="1" l="1"/>
  <c r="F8"/>
  <c r="A6"/>
  <c r="A8"/>
  <c r="A9"/>
  <c r="G40" i="2" l="1"/>
  <c r="F40"/>
  <c r="E40" l="1"/>
</calcChain>
</file>

<file path=xl/sharedStrings.xml><?xml version="1.0" encoding="utf-8"?>
<sst xmlns="http://schemas.openxmlformats.org/spreadsheetml/2006/main" count="38" uniqueCount="27">
  <si>
    <t/>
  </si>
  <si>
    <t>Porosity,</t>
  </si>
  <si>
    <t>Grain</t>
  </si>
  <si>
    <t>Sample</t>
  </si>
  <si>
    <t>millidarcys</t>
  </si>
  <si>
    <t>percent</t>
  </si>
  <si>
    <t>Density,</t>
  </si>
  <si>
    <t>Depth,</t>
  </si>
  <si>
    <t>to Air</t>
  </si>
  <si>
    <t>Klinkenberg</t>
  </si>
  <si>
    <t>gm/cc</t>
  </si>
  <si>
    <t>Number</t>
  </si>
  <si>
    <t>feet</t>
  </si>
  <si>
    <t>Ambient</t>
  </si>
  <si>
    <t>Permeability,</t>
  </si>
  <si>
    <t>DON'T MODIFY THIS SHEET</t>
  </si>
  <si>
    <t>NCS</t>
  </si>
  <si>
    <t>Average values:</t>
  </si>
  <si>
    <t xml:space="preserve">PERMEABILITY VERSUS POROSITY </t>
  </si>
  <si>
    <t>+  Indicates the sample is unsuitable for this type of measurement.</t>
  </si>
  <si>
    <t>SUMMARY OF ROUTINE CORE ANALYSES RESULTS</t>
  </si>
  <si>
    <t>+</t>
  </si>
  <si>
    <t>Apache Corporation</t>
  </si>
  <si>
    <t>TBU D-43rd Well</t>
  </si>
  <si>
    <t>File: HH-51447</t>
  </si>
  <si>
    <t>Convection Dried at 140°F               Net Confining Stress: 4400 psi</t>
  </si>
  <si>
    <t>Date:  7-25-11</t>
  </si>
</sst>
</file>

<file path=xl/styles.xml><?xml version="1.0" encoding="utf-8"?>
<styleSheet xmlns="http://schemas.openxmlformats.org/spreadsheetml/2006/main">
  <numFmts count="17">
    <numFmt numFmtId="164" formatCode="0.0\ \ \ \ "/>
    <numFmt numFmtId="165" formatCode="#,##0.0"/>
    <numFmt numFmtId="166" formatCode="0.000E+00"/>
    <numFmt numFmtId="167" formatCode="0.\ \ \ \ "/>
    <numFmt numFmtId="168" formatCode="?0.0"/>
    <numFmt numFmtId="169" formatCode="0.000"/>
    <numFmt numFmtId="170" formatCode="0.0"/>
    <numFmt numFmtId="172" formatCode="??0."/>
    <numFmt numFmtId="175" formatCode="?0.000"/>
    <numFmt numFmtId="179" formatCode="0.0000"/>
    <numFmt numFmtId="180" formatCode="m\-d\-yy"/>
    <numFmt numFmtId="181" formatCode="?0.0???"/>
    <numFmt numFmtId="182" formatCode="#."/>
    <numFmt numFmtId="183" formatCode="_-* #,##0\ _P_t_s_-;\-* #,##0\ _P_t_s_-;_-* &quot;-&quot;\ _P_t_s_-;_-@_-"/>
    <numFmt numFmtId="184" formatCode="_-* #,##0.00\ _P_t_s_-;\-* #,##0.00\ _P_t_s_-;_-* &quot;-&quot;??\ _P_t_s_-;_-@_-"/>
    <numFmt numFmtId="185" formatCode="???0.????"/>
    <numFmt numFmtId="188" formatCode="???0.0???"/>
  </numFmts>
  <fonts count="13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sz val="1"/>
      <color indexed="16"/>
      <name val="Courier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12" fillId="0" borderId="0">
      <protection locked="0"/>
    </xf>
    <xf numFmtId="182" fontId="12" fillId="0" borderId="0">
      <protection locked="0"/>
    </xf>
    <xf numFmtId="0" fontId="1" fillId="0" borderId="0"/>
    <xf numFmtId="0" fontId="2" fillId="0" borderId="0"/>
    <xf numFmtId="0" fontId="2" fillId="0" borderId="0"/>
    <xf numFmtId="0" fontId="1" fillId="0" borderId="0"/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2" fontId="12" fillId="0" borderId="1">
      <protection locked="0"/>
    </xf>
  </cellStyleXfs>
  <cellXfs count="98">
    <xf numFmtId="0" fontId="0" fillId="0" borderId="0" xfId="0"/>
    <xf numFmtId="0" fontId="5" fillId="0" borderId="0" xfId="0" applyFont="1"/>
    <xf numFmtId="0" fontId="5" fillId="0" borderId="0" xfId="11" applyFont="1"/>
    <xf numFmtId="0" fontId="5" fillId="0" borderId="0" xfId="14" applyFont="1"/>
    <xf numFmtId="0" fontId="5" fillId="0" borderId="0" xfId="11" applyFont="1" applyAlignment="1">
      <alignment horizontal="centerContinuous"/>
    </xf>
    <xf numFmtId="0" fontId="5" fillId="0" borderId="0" xfId="14" applyFont="1" applyAlignment="1">
      <alignment horizontal="centerContinuous"/>
    </xf>
    <xf numFmtId="168" fontId="5" fillId="0" borderId="0" xfId="14" quotePrefix="1" applyNumberFormat="1" applyFont="1" applyBorder="1" applyAlignment="1">
      <alignment horizontal="left"/>
    </xf>
    <xf numFmtId="1" fontId="6" fillId="0" borderId="0" xfId="12" applyNumberFormat="1" applyFont="1" applyBorder="1" applyAlignment="1">
      <alignment horizontal="center"/>
    </xf>
    <xf numFmtId="0" fontId="3" fillId="0" borderId="0" xfId="12" applyFont="1" applyBorder="1" applyAlignment="1">
      <alignment horizontal="centerContinuous"/>
    </xf>
    <xf numFmtId="168" fontId="3" fillId="0" borderId="0" xfId="12" applyNumberFormat="1" applyFont="1" applyBorder="1" applyAlignment="1">
      <alignment horizontal="centerContinuous"/>
    </xf>
    <xf numFmtId="168" fontId="3" fillId="0" borderId="0" xfId="12" quotePrefix="1" applyNumberFormat="1" applyFont="1" applyBorder="1" applyAlignment="1">
      <alignment horizontal="centerContinuous"/>
    </xf>
    <xf numFmtId="0" fontId="3" fillId="0" borderId="0" xfId="12" applyFont="1" applyBorder="1"/>
    <xf numFmtId="0" fontId="5" fillId="0" borderId="0" xfId="12" applyFont="1" applyBorder="1" applyAlignment="1">
      <alignment horizontal="centerContinuous"/>
    </xf>
    <xf numFmtId="168" fontId="5" fillId="0" borderId="0" xfId="12" applyNumberFormat="1" applyFont="1" applyBorder="1" applyAlignment="1">
      <alignment horizontal="centerContinuous"/>
    </xf>
    <xf numFmtId="168" fontId="5" fillId="0" borderId="0" xfId="12" applyNumberFormat="1" applyFont="1" applyBorder="1" applyAlignment="1">
      <alignment horizontal="center"/>
    </xf>
    <xf numFmtId="0" fontId="5" fillId="0" borderId="0" xfId="12" applyFont="1" applyBorder="1"/>
    <xf numFmtId="164" fontId="5" fillId="0" borderId="0" xfId="12" applyNumberFormat="1" applyFont="1" applyBorder="1" applyAlignment="1"/>
    <xf numFmtId="168" fontId="5" fillId="0" borderId="0" xfId="12" applyNumberFormat="1" applyFont="1" applyAlignment="1">
      <alignment horizontal="center"/>
    </xf>
    <xf numFmtId="168" fontId="5" fillId="0" borderId="0" xfId="12" quotePrefix="1" applyNumberFormat="1" applyFont="1" applyBorder="1" applyAlignment="1">
      <alignment horizontal="right"/>
    </xf>
    <xf numFmtId="2" fontId="5" fillId="0" borderId="0" xfId="12" applyNumberFormat="1" applyFont="1" applyBorder="1" applyAlignment="1">
      <alignment horizontal="center"/>
    </xf>
    <xf numFmtId="1" fontId="5" fillId="0" borderId="0" xfId="12" applyNumberFormat="1" applyFont="1" applyBorder="1" applyAlignment="1">
      <alignment horizontal="center"/>
    </xf>
    <xf numFmtId="1" fontId="5" fillId="0" borderId="5" xfId="12" applyNumberFormat="1" applyFont="1" applyBorder="1" applyAlignment="1">
      <alignment horizontal="center"/>
    </xf>
    <xf numFmtId="0" fontId="6" fillId="0" borderId="5" xfId="12" applyNumberFormat="1" applyFont="1" applyBorder="1" applyAlignment="1">
      <alignment horizontal="centerContinuous"/>
    </xf>
    <xf numFmtId="2" fontId="6" fillId="0" borderId="0" xfId="12" applyNumberFormat="1" applyFont="1" applyBorder="1" applyAlignment="1">
      <alignment horizontal="center"/>
    </xf>
    <xf numFmtId="168" fontId="6" fillId="0" borderId="0" xfId="12" applyNumberFormat="1" applyFont="1" applyBorder="1" applyAlignment="1">
      <alignment horizontal="center"/>
    </xf>
    <xf numFmtId="164" fontId="5" fillId="0" borderId="0" xfId="12" applyNumberFormat="1" applyFont="1" applyBorder="1" applyAlignment="1">
      <alignment horizontal="centerContinuous"/>
    </xf>
    <xf numFmtId="1" fontId="5" fillId="0" borderId="6" xfId="12" applyNumberFormat="1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164" fontId="6" fillId="0" borderId="0" xfId="12" applyNumberFormat="1" applyFont="1" applyBorder="1" applyAlignment="1">
      <alignment horizontal="center"/>
    </xf>
    <xf numFmtId="1" fontId="6" fillId="0" borderId="7" xfId="12" applyNumberFormat="1" applyFont="1" applyBorder="1" applyAlignment="1">
      <alignment horizontal="center"/>
    </xf>
    <xf numFmtId="164" fontId="7" fillId="0" borderId="0" xfId="12" applyNumberFormat="1" applyFont="1" applyBorder="1" applyAlignment="1">
      <alignment horizontal="center"/>
    </xf>
    <xf numFmtId="1" fontId="5" fillId="0" borderId="0" xfId="12" applyNumberFormat="1" applyFont="1" applyAlignment="1">
      <alignment horizontal="center"/>
    </xf>
    <xf numFmtId="2" fontId="5" fillId="0" borderId="0" xfId="12" applyNumberFormat="1" applyFont="1" applyAlignment="1">
      <alignment horizontal="center"/>
    </xf>
    <xf numFmtId="164" fontId="5" fillId="0" borderId="0" xfId="12" applyNumberFormat="1" applyFont="1" applyBorder="1" applyAlignment="1">
      <alignment horizontal="center"/>
    </xf>
    <xf numFmtId="169" fontId="5" fillId="0" borderId="0" xfId="12" applyNumberFormat="1" applyFont="1" applyBorder="1" applyAlignment="1">
      <alignment horizontal="center"/>
    </xf>
    <xf numFmtId="180" fontId="5" fillId="0" borderId="0" xfId="14" applyNumberFormat="1" applyFont="1" applyAlignment="1">
      <alignment horizontal="right"/>
    </xf>
    <xf numFmtId="180" fontId="9" fillId="0" borderId="0" xfId="14" applyNumberFormat="1" applyFont="1" applyAlignment="1">
      <alignment horizontal="right"/>
    </xf>
    <xf numFmtId="0" fontId="9" fillId="0" borderId="0" xfId="13" applyFont="1"/>
    <xf numFmtId="0" fontId="9" fillId="0" borderId="0" xfId="13" applyFont="1" applyAlignment="1">
      <alignment horizontal="center" vertical="center"/>
    </xf>
    <xf numFmtId="172" fontId="5" fillId="0" borderId="0" xfId="12" applyNumberFormat="1" applyFont="1" applyBorder="1" applyAlignment="1">
      <alignment horizontal="center"/>
    </xf>
    <xf numFmtId="164" fontId="5" fillId="0" borderId="0" xfId="0" quotePrefix="1" applyNumberFormat="1" applyFont="1" applyBorder="1" applyAlignment="1">
      <alignment horizontal="left"/>
    </xf>
    <xf numFmtId="164" fontId="5" fillId="0" borderId="0" xfId="0" applyNumberFormat="1" applyFont="1" applyBorder="1" applyAlignment="1"/>
    <xf numFmtId="168" fontId="5" fillId="0" borderId="0" xfId="0" applyNumberFormat="1" applyFont="1" applyBorder="1" applyAlignment="1">
      <alignment horizontal="left"/>
    </xf>
    <xf numFmtId="0" fontId="5" fillId="0" borderId="0" xfId="12" applyFont="1"/>
    <xf numFmtId="166" fontId="5" fillId="0" borderId="0" xfId="12" applyNumberFormat="1" applyFont="1" applyBorder="1" applyAlignment="1">
      <alignment horizontal="center"/>
    </xf>
    <xf numFmtId="165" fontId="5" fillId="0" borderId="0" xfId="12" applyNumberFormat="1" applyFont="1" applyBorder="1" applyAlignment="1">
      <alignment horizontal="center"/>
    </xf>
    <xf numFmtId="167" fontId="5" fillId="0" borderId="0" xfId="12" applyNumberFormat="1" applyFont="1" applyBorder="1" applyAlignment="1">
      <alignment horizontal="right"/>
    </xf>
    <xf numFmtId="170" fontId="5" fillId="0" borderId="0" xfId="12" applyNumberFormat="1" applyFont="1" applyBorder="1"/>
    <xf numFmtId="168" fontId="3" fillId="0" borderId="0" xfId="12" applyNumberFormat="1" applyFont="1" applyBorder="1" applyAlignment="1">
      <alignment horizontal="center"/>
    </xf>
    <xf numFmtId="0" fontId="8" fillId="0" borderId="0" xfId="12" applyFont="1" applyBorder="1"/>
    <xf numFmtId="0" fontId="8" fillId="0" borderId="0" xfId="12" applyFont="1"/>
    <xf numFmtId="2" fontId="5" fillId="0" borderId="0" xfId="12" applyNumberFormat="1" applyFont="1" applyBorder="1" applyAlignment="1">
      <alignment horizontal="centerContinuous"/>
    </xf>
    <xf numFmtId="167" fontId="5" fillId="0" borderId="0" xfId="12" applyNumberFormat="1" applyFont="1" applyBorder="1" applyAlignment="1">
      <alignment horizontal="centerContinuous"/>
    </xf>
    <xf numFmtId="164" fontId="6" fillId="0" borderId="0" xfId="12" applyNumberFormat="1" applyFont="1" applyBorder="1" applyAlignment="1">
      <alignment horizontal="centerContinuous"/>
    </xf>
    <xf numFmtId="164" fontId="7" fillId="0" borderId="0" xfId="12" applyNumberFormat="1" applyFont="1" applyBorder="1" applyAlignment="1">
      <alignment horizontal="centerContinuous"/>
    </xf>
    <xf numFmtId="170" fontId="5" fillId="0" borderId="0" xfId="12" applyNumberFormat="1" applyFont="1" applyBorder="1" applyAlignment="1">
      <alignment horizontal="center"/>
    </xf>
    <xf numFmtId="0" fontId="5" fillId="0" borderId="0" xfId="12" applyNumberFormat="1" applyFont="1" applyBorder="1" applyAlignment="1">
      <alignment horizontal="center"/>
    </xf>
    <xf numFmtId="169" fontId="4" fillId="0" borderId="0" xfId="12" applyNumberFormat="1" applyFont="1" applyBorder="1" applyAlignment="1">
      <alignment horizontal="center"/>
    </xf>
    <xf numFmtId="2" fontId="7" fillId="0" borderId="0" xfId="12" applyNumberFormat="1" applyFont="1" applyBorder="1" applyAlignment="1">
      <alignment horizontal="center"/>
    </xf>
    <xf numFmtId="181" fontId="5" fillId="0" borderId="0" xfId="0" applyNumberFormat="1" applyFont="1" applyAlignment="1">
      <alignment horizontal="center"/>
    </xf>
    <xf numFmtId="168" fontId="5" fillId="0" borderId="0" xfId="12" quotePrefix="1" applyNumberFormat="1" applyFont="1" applyBorder="1" applyAlignment="1">
      <alignment horizontal="centerContinuous"/>
    </xf>
    <xf numFmtId="0" fontId="5" fillId="0" borderId="0" xfId="12" quotePrefix="1" applyFont="1"/>
    <xf numFmtId="168" fontId="6" fillId="0" borderId="0" xfId="12" quotePrefix="1" applyNumberFormat="1" applyFont="1" applyBorder="1" applyAlignment="1">
      <alignment horizontal="centerContinuous"/>
    </xf>
    <xf numFmtId="168" fontId="6" fillId="0" borderId="2" xfId="12" quotePrefix="1" applyNumberFormat="1" applyFont="1" applyBorder="1" applyAlignment="1">
      <alignment horizontal="centerContinuous"/>
    </xf>
    <xf numFmtId="175" fontId="5" fillId="0" borderId="0" xfId="12" applyNumberFormat="1" applyFont="1" applyBorder="1" applyAlignment="1">
      <alignment horizontal="center"/>
    </xf>
    <xf numFmtId="2" fontId="6" fillId="0" borderId="0" xfId="12" applyNumberFormat="1" applyFont="1" applyBorder="1" applyAlignment="1">
      <alignment horizontal="centerContinuous"/>
    </xf>
    <xf numFmtId="0" fontId="5" fillId="0" borderId="0" xfId="0" applyFont="1" applyAlignment="1">
      <alignment horizontal="right"/>
    </xf>
    <xf numFmtId="168" fontId="4" fillId="0" borderId="0" xfId="12" applyNumberFormat="1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179" fontId="5" fillId="0" borderId="0" xfId="11" applyNumberFormat="1" applyFont="1"/>
    <xf numFmtId="0" fontId="0" fillId="0" borderId="0" xfId="0" applyAlignment="1">
      <alignment horizontal="centerContinuous"/>
    </xf>
    <xf numFmtId="168" fontId="6" fillId="0" borderId="9" xfId="12" quotePrefix="1" applyNumberFormat="1" applyFont="1" applyBorder="1" applyAlignment="1">
      <alignment horizontal="centerContinuous"/>
    </xf>
    <xf numFmtId="172" fontId="5" fillId="0" borderId="3" xfId="12" applyNumberFormat="1" applyFont="1" applyBorder="1" applyAlignment="1">
      <alignment horizontal="center"/>
    </xf>
    <xf numFmtId="0" fontId="5" fillId="0" borderId="3" xfId="12" applyNumberFormat="1" applyFont="1" applyBorder="1" applyAlignment="1">
      <alignment horizontal="centerContinuous"/>
    </xf>
    <xf numFmtId="0" fontId="6" fillId="0" borderId="7" xfId="12" applyNumberFormat="1" applyFont="1" applyBorder="1" applyAlignment="1">
      <alignment horizontal="centerContinuous"/>
    </xf>
    <xf numFmtId="168" fontId="6" fillId="0" borderId="12" xfId="12" quotePrefix="1" applyNumberFormat="1" applyFont="1" applyBorder="1" applyAlignment="1">
      <alignment horizontal="centerContinuous"/>
    </xf>
    <xf numFmtId="168" fontId="6" fillId="0" borderId="11" xfId="12" quotePrefix="1" applyNumberFormat="1" applyFont="1" applyBorder="1" applyAlignment="1">
      <alignment horizontal="centerContinuous"/>
    </xf>
    <xf numFmtId="0" fontId="6" fillId="0" borderId="11" xfId="12" applyNumberFormat="1" applyFont="1" applyBorder="1" applyAlignment="1">
      <alignment horizontal="centerContinuous"/>
    </xf>
    <xf numFmtId="2" fontId="6" fillId="0" borderId="4" xfId="12" applyNumberFormat="1" applyFont="1" applyBorder="1" applyAlignment="1">
      <alignment horizontal="centerContinuous"/>
    </xf>
    <xf numFmtId="2" fontId="6" fillId="0" borderId="8" xfId="12" quotePrefix="1" applyNumberFormat="1" applyFont="1" applyBorder="1" applyAlignment="1">
      <alignment horizontal="centerContinuous"/>
    </xf>
    <xf numFmtId="0" fontId="5" fillId="0" borderId="0" xfId="12" applyFont="1" applyAlignment="1">
      <alignment horizontal="right"/>
    </xf>
    <xf numFmtId="169" fontId="11" fillId="0" borderId="0" xfId="12" applyNumberFormat="1" applyFont="1" applyAlignment="1">
      <alignment horizontal="center"/>
    </xf>
    <xf numFmtId="0" fontId="6" fillId="0" borderId="6" xfId="12" applyNumberFormat="1" applyFont="1" applyBorder="1" applyAlignment="1">
      <alignment horizontal="centerContinuous"/>
    </xf>
    <xf numFmtId="0" fontId="6" fillId="0" borderId="9" xfId="12" applyNumberFormat="1" applyFont="1" applyBorder="1" applyAlignment="1">
      <alignment horizontal="centerContinuous"/>
    </xf>
    <xf numFmtId="0" fontId="6" fillId="0" borderId="0" xfId="12" applyNumberFormat="1" applyFont="1" applyBorder="1" applyAlignment="1">
      <alignment horizontal="centerContinuous"/>
    </xf>
    <xf numFmtId="168" fontId="5" fillId="0" borderId="12" xfId="12" applyNumberFormat="1" applyFont="1" applyBorder="1" applyAlignment="1">
      <alignment horizontal="centerContinuous"/>
    </xf>
    <xf numFmtId="168" fontId="6" fillId="0" borderId="5" xfId="12" quotePrefix="1" applyNumberFormat="1" applyFont="1" applyBorder="1" applyAlignment="1">
      <alignment horizontal="centerContinuous"/>
    </xf>
    <xf numFmtId="0" fontId="11" fillId="0" borderId="0" xfId="12" applyFont="1"/>
    <xf numFmtId="2" fontId="6" fillId="0" borderId="10" xfId="12" applyNumberFormat="1" applyFont="1" applyBorder="1" applyAlignment="1">
      <alignment horizontal="center"/>
    </xf>
    <xf numFmtId="185" fontId="5" fillId="0" borderId="0" xfId="0" applyNumberFormat="1" applyFont="1" applyAlignment="1">
      <alignment horizontal="center"/>
    </xf>
    <xf numFmtId="1" fontId="6" fillId="0" borderId="0" xfId="12" quotePrefix="1" applyNumberFormat="1" applyFont="1" applyFill="1" applyAlignment="1">
      <alignment horizontal="left"/>
    </xf>
    <xf numFmtId="1" fontId="2" fillId="0" borderId="6" xfId="12" applyNumberFormat="1" applyFont="1" applyBorder="1" applyAlignment="1">
      <alignment horizontal="center"/>
    </xf>
    <xf numFmtId="0" fontId="2" fillId="0" borderId="0" xfId="12" applyFont="1" applyBorder="1" applyAlignment="1">
      <alignment horizontal="centerContinuous"/>
    </xf>
    <xf numFmtId="188" fontId="5" fillId="0" borderId="0" xfId="0" applyNumberFormat="1" applyFont="1" applyAlignment="1">
      <alignment horizontal="center"/>
    </xf>
    <xf numFmtId="185" fontId="5" fillId="0" borderId="0" xfId="0" applyNumberFormat="1" applyFont="1" applyAlignment="1">
      <alignment horizontal="left"/>
    </xf>
    <xf numFmtId="2" fontId="5" fillId="0" borderId="0" xfId="12" applyNumberFormat="1" applyFont="1" applyFill="1" applyAlignment="1">
      <alignment horizontal="center"/>
    </xf>
    <xf numFmtId="0" fontId="3" fillId="0" borderId="0" xfId="11" applyFont="1" applyAlignment="1">
      <alignment horizontal="center"/>
    </xf>
    <xf numFmtId="0" fontId="5" fillId="0" borderId="0" xfId="14" applyFont="1" applyAlignment="1">
      <alignment horizontal="center"/>
    </xf>
  </cellXfs>
  <cellStyles count="19">
    <cellStyle name="Cabecera 1" xfId="1"/>
    <cellStyle name="Cabecera 2" xfId="2"/>
    <cellStyle name="Fecha" xfId="3"/>
    <cellStyle name="Fijo" xfId="4"/>
    <cellStyle name="Millares [0]_descripcion" xfId="5"/>
    <cellStyle name="Millares_descripcion" xfId="6"/>
    <cellStyle name="Moneda [0]_calc981" xfId="7"/>
    <cellStyle name="Moneda_calc981" xfId="8"/>
    <cellStyle name="Monetario" xfId="9"/>
    <cellStyle name="Monetario0" xfId="10"/>
    <cellStyle name="Normal" xfId="0" builtinId="0"/>
    <cellStyle name="Normal_Core 1 Data H-3258" xfId="11"/>
    <cellStyle name="Normal_Core Data H-3258" xfId="12"/>
    <cellStyle name="Normal_gvdata" xfId="13"/>
    <cellStyle name="Normal_Humidity Dry Core Data H-3258" xfId="14"/>
    <cellStyle name="Porcentaje" xfId="15"/>
    <cellStyle name="Punto" xfId="16"/>
    <cellStyle name="Punto0" xfId="17"/>
    <cellStyle name="Total" xfId="18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292659060103095"/>
          <c:y val="2.0851455650249411E-2"/>
          <c:w val="0.87790327277349978"/>
          <c:h val="0.90573510480770858"/>
        </c:manualLayout>
      </c:layout>
      <c:scatterChart>
        <c:scatterStyle val="lineMarker"/>
        <c:ser>
          <c:idx val="0"/>
          <c:order val="0"/>
          <c:tx>
            <c:v>800 psi NCS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exp"/>
            <c:forward val="45"/>
            <c:backward val="36"/>
            <c:dispEq val="1"/>
            <c:trendlineLbl>
              <c:layout>
                <c:manualLayout>
                  <c:x val="-0.70858585858585865"/>
                  <c:y val="3.1322423827456349E-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FF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Data'!$F$17:$F$38</c:f>
              <c:numCache>
                <c:formatCode>?0.0</c:formatCode>
                <c:ptCount val="22"/>
                <c:pt idx="0">
                  <c:v>12.523351857479916</c:v>
                </c:pt>
                <c:pt idx="1">
                  <c:v>16.420987023109383</c:v>
                </c:pt>
                <c:pt idx="4">
                  <c:v>16.946724475189537</c:v>
                </c:pt>
                <c:pt idx="5">
                  <c:v>12.292917521091052</c:v>
                </c:pt>
                <c:pt idx="6">
                  <c:v>16.055206065388575</c:v>
                </c:pt>
                <c:pt idx="7">
                  <c:v>15.64867813432034</c:v>
                </c:pt>
                <c:pt idx="8">
                  <c:v>15.708743133118286</c:v>
                </c:pt>
                <c:pt idx="9">
                  <c:v>16.343373367945134</c:v>
                </c:pt>
                <c:pt idx="12">
                  <c:v>13.655231604726037</c:v>
                </c:pt>
                <c:pt idx="13">
                  <c:v>14.262799538339333</c:v>
                </c:pt>
                <c:pt idx="16">
                  <c:v>12.613331898140205</c:v>
                </c:pt>
                <c:pt idx="17">
                  <c:v>13.34399705782611</c:v>
                </c:pt>
                <c:pt idx="18">
                  <c:v>10.400610456479983</c:v>
                </c:pt>
                <c:pt idx="19">
                  <c:v>9.6199277300539823</c:v>
                </c:pt>
                <c:pt idx="20">
                  <c:v>11.714703781628288</c:v>
                </c:pt>
                <c:pt idx="21">
                  <c:v>11.499328974803062</c:v>
                </c:pt>
              </c:numCache>
            </c:numRef>
          </c:xVal>
          <c:yVal>
            <c:numRef>
              <c:f>'Core Data'!$C$17:$C$38</c:f>
              <c:numCache>
                <c:formatCode>???0.????</c:formatCode>
                <c:ptCount val="22"/>
                <c:pt idx="0">
                  <c:v>0.58599999999999997</c:v>
                </c:pt>
                <c:pt idx="1">
                  <c:v>18.399999999999999</c:v>
                </c:pt>
                <c:pt idx="4">
                  <c:v>46.6</c:v>
                </c:pt>
                <c:pt idx="5">
                  <c:v>0.66900000000000004</c:v>
                </c:pt>
                <c:pt idx="6">
                  <c:v>15.6</c:v>
                </c:pt>
                <c:pt idx="7" formatCode="???0.0???">
                  <c:v>16</c:v>
                </c:pt>
                <c:pt idx="8">
                  <c:v>93.7</c:v>
                </c:pt>
                <c:pt idx="9">
                  <c:v>81.3</c:v>
                </c:pt>
                <c:pt idx="12">
                  <c:v>71.7</c:v>
                </c:pt>
                <c:pt idx="13" formatCode="???0.0???">
                  <c:v>13</c:v>
                </c:pt>
                <c:pt idx="16">
                  <c:v>3.69</c:v>
                </c:pt>
                <c:pt idx="17">
                  <c:v>6.26</c:v>
                </c:pt>
                <c:pt idx="18">
                  <c:v>1.46</c:v>
                </c:pt>
                <c:pt idx="19">
                  <c:v>0.17699999999999999</c:v>
                </c:pt>
                <c:pt idx="20">
                  <c:v>0.76500000000000001</c:v>
                </c:pt>
                <c:pt idx="21">
                  <c:v>1.28</c:v>
                </c:pt>
              </c:numCache>
            </c:numRef>
          </c:yVal>
        </c:ser>
        <c:axId val="100967168"/>
        <c:axId val="100969088"/>
      </c:scatterChart>
      <c:valAx>
        <c:axId val="100967168"/>
        <c:scaling>
          <c:orientation val="minMax"/>
          <c:max val="18"/>
          <c:min val="8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at NCS, percent</a:t>
                </a:r>
              </a:p>
            </c:rich>
          </c:tx>
          <c:layout>
            <c:manualLayout>
              <c:xMode val="edge"/>
              <c:yMode val="edge"/>
              <c:x val="0.41473361506885981"/>
              <c:y val="0.96177339186775357"/>
            </c:manualLayout>
          </c:layout>
          <c:spPr>
            <a:noFill/>
            <a:ln w="25400">
              <a:noFill/>
            </a:ln>
          </c:spPr>
        </c:title>
        <c:numFmt formatCode="?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69088"/>
        <c:crossesAt val="1.0000000000000005E-2"/>
        <c:crossBetween val="midCat"/>
        <c:majorUnit val="2"/>
        <c:minorUnit val="1"/>
      </c:valAx>
      <c:valAx>
        <c:axId val="100969088"/>
        <c:scaling>
          <c:logBase val="10"/>
          <c:orientation val="minMax"/>
          <c:max val="1000"/>
          <c:min val="1.0000000000000005E-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Air, millidarcys</a:t>
                </a:r>
              </a:p>
            </c:rich>
          </c:tx>
          <c:layout>
            <c:manualLayout>
              <c:xMode val="edge"/>
              <c:yMode val="edge"/>
              <c:x val="7.5681316618405074E-3"/>
              <c:y val="0.35577796203238082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67168"/>
        <c:crossesAt val="0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0</xdr:colOff>
      <xdr:row>56</xdr:row>
      <xdr:rowOff>0</xdr:rowOff>
    </xdr:to>
    <xdr:graphicFrame macro="">
      <xdr:nvGraphicFramePr>
        <xdr:cNvPr id="5837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895350</xdr:colOff>
      <xdr:row>2</xdr:row>
      <xdr:rowOff>142875</xdr:rowOff>
    </xdr:to>
    <xdr:pic>
      <xdr:nvPicPr>
        <xdr:cNvPr id="58373" name="Picture 5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885825" cy="457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0</xdr:colOff>
      <xdr:row>2</xdr:row>
      <xdr:rowOff>142875</xdr:rowOff>
    </xdr:to>
    <xdr:pic>
      <xdr:nvPicPr>
        <xdr:cNvPr id="13316" name="Picture 4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9525"/>
          <a:ext cx="8953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6"/>
  <sheetViews>
    <sheetView showGridLines="0" zoomScale="60" zoomScaleNormal="60" workbookViewId="0">
      <selection activeCell="E2" sqref="E2"/>
    </sheetView>
  </sheetViews>
  <sheetFormatPr defaultRowHeight="12.75"/>
  <cols>
    <col min="1" max="6" width="15.7109375" customWidth="1"/>
    <col min="7" max="12" width="10.28515625" customWidth="1"/>
  </cols>
  <sheetData>
    <row r="1" spans="1:26" s="2" customFormat="1" ht="12.75" customHeight="1">
      <c r="F1" s="35"/>
      <c r="K1" s="3"/>
      <c r="Y1" s="69"/>
      <c r="Z1" s="69"/>
    </row>
    <row r="2" spans="1:26" s="2" customFormat="1" ht="12.75" customHeight="1">
      <c r="K2" s="3"/>
      <c r="L2" s="3"/>
      <c r="Y2" s="69"/>
      <c r="Z2" s="69"/>
    </row>
    <row r="3" spans="1:26" s="2" customFormat="1" ht="12.75" customHeight="1">
      <c r="K3" s="3"/>
      <c r="L3" s="3"/>
      <c r="Y3" s="69"/>
      <c r="Z3" s="69"/>
    </row>
    <row r="4" spans="1:26" s="2" customFormat="1" ht="12.75" customHeight="1">
      <c r="K4" s="3"/>
      <c r="L4" s="3"/>
      <c r="Y4" s="69"/>
      <c r="Z4" s="69"/>
    </row>
    <row r="5" spans="1:26" s="2" customFormat="1" ht="15.75" customHeight="1">
      <c r="A5" s="96" t="s">
        <v>18</v>
      </c>
      <c r="B5" s="96"/>
      <c r="C5" s="96"/>
      <c r="D5" s="96"/>
      <c r="E5" s="96"/>
      <c r="F5" s="96"/>
      <c r="G5" s="4"/>
      <c r="H5" s="4"/>
      <c r="I5" s="4"/>
      <c r="J5" s="4"/>
      <c r="K5" s="5"/>
      <c r="L5" s="5"/>
      <c r="Y5" s="69"/>
      <c r="Z5" s="69"/>
    </row>
    <row r="6" spans="1:26" s="2" customFormat="1" ht="12.75" customHeight="1">
      <c r="A6" s="97" t="str">
        <f>'Core Data'!A6</f>
        <v>Convection Dried at 140°F               Net Confining Stress: 4400 psi</v>
      </c>
      <c r="B6" s="97"/>
      <c r="C6" s="97"/>
      <c r="D6" s="97"/>
      <c r="E6" s="97"/>
      <c r="F6" s="97"/>
      <c r="G6" s="4"/>
      <c r="H6" s="4"/>
      <c r="I6" s="4"/>
      <c r="J6" s="4"/>
      <c r="K6" s="5"/>
      <c r="L6" s="5"/>
      <c r="Y6" s="69"/>
      <c r="Z6" s="69"/>
    </row>
    <row r="7" spans="1:26" s="2" customFormat="1" ht="12.75" customHeight="1">
      <c r="L7" s="3"/>
      <c r="Y7" s="69"/>
      <c r="Z7" s="69"/>
    </row>
    <row r="8" spans="1:26" s="2" customFormat="1" ht="12.75" customHeight="1">
      <c r="A8" s="3" t="str">
        <f>'Core Data'!A8</f>
        <v>Apache Corporation</v>
      </c>
      <c r="F8" s="6" t="str">
        <f>'Core Data'!G8</f>
        <v>File: HH-51447</v>
      </c>
      <c r="Y8" s="69"/>
      <c r="Z8" s="69"/>
    </row>
    <row r="9" spans="1:26" s="2" customFormat="1" ht="12.75" customHeight="1">
      <c r="A9" s="3" t="str">
        <f>'Core Data'!A9</f>
        <v>TBU D-43rd Well</v>
      </c>
      <c r="E9" s="6"/>
      <c r="F9" s="6" t="str">
        <f>'Core Data'!G9</f>
        <v>Date:  7-25-11</v>
      </c>
      <c r="Y9" s="69"/>
      <c r="Z9" s="69"/>
    </row>
    <row r="10" spans="1:26" ht="12.75" customHeight="1">
      <c r="A10" s="3"/>
      <c r="B10" s="70"/>
      <c r="C10" s="70"/>
      <c r="D10" s="70"/>
      <c r="E10" s="70"/>
      <c r="F10" s="6"/>
      <c r="G10" s="70"/>
      <c r="H10" s="70"/>
      <c r="I10" s="70"/>
      <c r="J10" s="70"/>
      <c r="K10" s="70"/>
      <c r="L10" s="70"/>
    </row>
    <row r="11" spans="1:26" ht="12.75" customHeight="1"/>
    <row r="12" spans="1:26" ht="12.75" customHeight="1"/>
    <row r="13" spans="1:26" ht="12.75" customHeight="1"/>
    <row r="14" spans="1:26" ht="12.75" customHeight="1"/>
    <row r="15" spans="1:26" ht="12.75" customHeight="1"/>
    <row r="16" spans="1:2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2">
    <mergeCell ref="A5:F5"/>
    <mergeCell ref="A6:F6"/>
  </mergeCells>
  <phoneticPr fontId="0" type="noConversion"/>
  <printOptions horizontalCentered="1"/>
  <pageMargins left="0" right="0" top="0.5" bottom="0.25" header="0.5" footer="0.5"/>
  <pageSetup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A155"/>
  <sheetViews>
    <sheetView showGridLines="0" tabSelected="1" zoomScaleNormal="100" workbookViewId="0">
      <selection activeCell="F4" sqref="F4"/>
    </sheetView>
  </sheetViews>
  <sheetFormatPr defaultRowHeight="12.75"/>
  <cols>
    <col min="1" max="2" width="12.7109375" style="43" customWidth="1"/>
    <col min="3" max="7" width="14.7109375" style="43" customWidth="1"/>
    <col min="8" max="8" width="8.5703125" style="43" customWidth="1"/>
    <col min="9" max="9" width="9.85546875" style="43" customWidth="1"/>
    <col min="10" max="11" width="8.42578125" style="43" customWidth="1"/>
    <col min="12" max="13" width="8.42578125" style="1" customWidth="1"/>
    <col min="14" max="15" width="8.5703125" style="43" customWidth="1"/>
    <col min="16" max="16" width="12.42578125" style="43" customWidth="1"/>
    <col min="17" max="17" width="7.28515625" style="43" customWidth="1"/>
    <col min="18" max="18" width="6.85546875" style="43" customWidth="1"/>
    <col min="19" max="19" width="17.42578125" style="43" bestFit="1" customWidth="1"/>
    <col min="20" max="20" width="9.140625" style="43"/>
    <col min="21" max="21" width="9.7109375" style="37" customWidth="1"/>
    <col min="22" max="22" width="11.85546875" style="37" customWidth="1"/>
    <col min="23" max="24" width="9.140625" style="15"/>
    <col min="25" max="16384" width="9.140625" style="43"/>
  </cols>
  <sheetData>
    <row r="1" spans="1:79">
      <c r="G1" s="35"/>
      <c r="N1" s="36"/>
      <c r="O1" s="36"/>
    </row>
    <row r="2" spans="1:79">
      <c r="Q2" s="39"/>
      <c r="R2" s="39"/>
      <c r="S2" s="7"/>
    </row>
    <row r="5" spans="1:79" s="50" customFormat="1" ht="15.75">
      <c r="A5" s="8" t="s">
        <v>20</v>
      </c>
      <c r="B5" s="8"/>
      <c r="C5" s="9"/>
      <c r="D5" s="9"/>
      <c r="E5" s="9"/>
      <c r="F5" s="9"/>
      <c r="G5" s="9"/>
      <c r="H5" s="10" t="s">
        <v>0</v>
      </c>
      <c r="I5" s="9"/>
      <c r="J5" s="9"/>
      <c r="K5" s="9"/>
      <c r="L5" s="67"/>
      <c r="M5" s="67"/>
      <c r="N5" s="10"/>
      <c r="O5" s="9"/>
      <c r="P5" s="10"/>
      <c r="Q5" s="10"/>
      <c r="R5" s="9"/>
      <c r="S5" s="10" t="s">
        <v>0</v>
      </c>
      <c r="T5" s="9"/>
      <c r="U5" s="37"/>
      <c r="V5" s="37"/>
      <c r="W5" s="11"/>
      <c r="X5" s="11"/>
      <c r="Y5" s="48"/>
      <c r="Z5" s="8"/>
      <c r="AA5" s="8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8"/>
      <c r="AM5" s="8"/>
      <c r="AN5" s="8"/>
      <c r="AO5" s="8"/>
      <c r="AP5" s="8"/>
      <c r="AQ5" s="8"/>
      <c r="AR5" s="8"/>
      <c r="AS5" s="8"/>
      <c r="AT5" s="11"/>
      <c r="AU5" s="11"/>
      <c r="AV5" s="11"/>
      <c r="AW5" s="11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</row>
    <row r="6" spans="1:79" ht="12.75" customHeight="1">
      <c r="A6" s="92" t="s">
        <v>25</v>
      </c>
      <c r="B6" s="12"/>
      <c r="C6" s="13"/>
      <c r="D6" s="13"/>
      <c r="E6" s="13"/>
      <c r="F6" s="13"/>
      <c r="G6" s="13"/>
      <c r="H6" s="60" t="s">
        <v>0</v>
      </c>
      <c r="I6" s="13"/>
      <c r="J6" s="13"/>
      <c r="K6" s="13"/>
      <c r="L6" s="68"/>
      <c r="M6" s="68"/>
      <c r="N6" s="60"/>
      <c r="O6" s="13"/>
      <c r="P6" s="10"/>
      <c r="Q6" s="60"/>
      <c r="R6" s="13"/>
      <c r="S6" s="10" t="s">
        <v>0</v>
      </c>
      <c r="T6" s="13"/>
      <c r="Y6" s="14"/>
      <c r="Z6" s="12"/>
      <c r="AA6" s="12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2"/>
      <c r="AM6" s="12"/>
      <c r="AN6" s="12"/>
      <c r="AO6" s="12"/>
      <c r="AP6" s="12"/>
      <c r="AQ6" s="12"/>
      <c r="AR6" s="12"/>
      <c r="AS6" s="12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</row>
    <row r="7" spans="1:79">
      <c r="L7" s="66"/>
      <c r="M7" s="66"/>
      <c r="R7" s="42"/>
      <c r="S7" s="17"/>
      <c r="T7" s="17"/>
      <c r="W7" s="16"/>
      <c r="Y7" s="14"/>
      <c r="Z7" s="44"/>
      <c r="AA7" s="44"/>
      <c r="AB7" s="33"/>
      <c r="AC7" s="45"/>
      <c r="AD7" s="45"/>
      <c r="AE7" s="45"/>
      <c r="AF7" s="19"/>
      <c r="AG7" s="46"/>
      <c r="AH7" s="15"/>
      <c r="AI7" s="15"/>
      <c r="AJ7" s="15"/>
      <c r="AK7" s="15"/>
      <c r="AL7" s="15"/>
      <c r="AM7" s="15"/>
      <c r="AN7" s="47"/>
      <c r="AO7" s="15"/>
      <c r="AP7" s="3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</row>
    <row r="8" spans="1:79">
      <c r="A8" s="40" t="s">
        <v>22</v>
      </c>
      <c r="B8" s="40"/>
      <c r="C8" s="14"/>
      <c r="D8" s="14"/>
      <c r="E8" s="14"/>
      <c r="G8" s="42" t="s">
        <v>24</v>
      </c>
      <c r="R8" s="42"/>
      <c r="S8" s="18"/>
      <c r="T8" s="18"/>
      <c r="W8" s="16"/>
      <c r="Y8" s="14"/>
      <c r="Z8" s="44"/>
      <c r="AA8" s="44"/>
      <c r="AB8" s="33"/>
      <c r="AC8" s="45"/>
      <c r="AD8" s="45"/>
      <c r="AE8" s="45"/>
      <c r="AF8" s="19"/>
      <c r="AG8" s="46"/>
      <c r="AH8" s="15"/>
      <c r="AI8" s="15"/>
      <c r="AJ8" s="15"/>
      <c r="AK8" s="15"/>
      <c r="AL8" s="15"/>
      <c r="AM8" s="15"/>
      <c r="AN8" s="47"/>
      <c r="AO8" s="15"/>
      <c r="AP8" s="34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</row>
    <row r="9" spans="1:79">
      <c r="A9" s="41" t="s">
        <v>23</v>
      </c>
      <c r="B9" s="41"/>
      <c r="C9" s="14"/>
      <c r="D9" s="14"/>
      <c r="E9" s="14"/>
      <c r="G9" s="42" t="s">
        <v>26</v>
      </c>
      <c r="P9" s="14"/>
      <c r="S9" s="14"/>
      <c r="T9" s="14"/>
      <c r="W9" s="16"/>
      <c r="Y9" s="14"/>
      <c r="Z9" s="44"/>
      <c r="AA9" s="44"/>
      <c r="AB9" s="33"/>
      <c r="AC9" s="45"/>
      <c r="AD9" s="45"/>
      <c r="AE9" s="45"/>
      <c r="AF9" s="19"/>
      <c r="AG9" s="46"/>
      <c r="AH9" s="15"/>
      <c r="AI9" s="15"/>
      <c r="AJ9" s="15"/>
      <c r="AK9" s="15"/>
      <c r="AL9" s="15"/>
      <c r="AM9" s="15"/>
      <c r="AN9" s="47"/>
      <c r="AO9" s="15"/>
      <c r="AP9" s="34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</row>
    <row r="10" spans="1:79">
      <c r="A10" s="41"/>
      <c r="B10" s="41"/>
      <c r="C10" s="13"/>
      <c r="D10" s="13"/>
      <c r="E10" s="13"/>
      <c r="G10" s="13"/>
      <c r="H10" s="13"/>
      <c r="I10" s="13"/>
      <c r="J10" s="13"/>
      <c r="K10" s="13"/>
      <c r="L10" s="42"/>
      <c r="M10" s="42"/>
      <c r="N10" s="13"/>
      <c r="O10" s="13"/>
      <c r="P10" s="14"/>
      <c r="Q10" s="14"/>
      <c r="R10" s="14"/>
      <c r="S10" s="14"/>
      <c r="T10" s="14"/>
      <c r="Y10" s="14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47"/>
      <c r="AO10" s="15"/>
      <c r="AP10" s="34"/>
      <c r="AQ10" s="15"/>
      <c r="AR10" s="15"/>
      <c r="AS10" s="15"/>
      <c r="AT10" s="15"/>
      <c r="AU10" s="15"/>
      <c r="AV10" s="34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</row>
    <row r="11" spans="1:79">
      <c r="A11" s="41"/>
      <c r="B11" s="41"/>
      <c r="C11" s="13"/>
      <c r="D11" s="85"/>
      <c r="E11" s="13"/>
      <c r="F11" s="42"/>
      <c r="G11" s="13"/>
      <c r="H11" s="13"/>
      <c r="I11" s="13"/>
      <c r="J11" s="13"/>
      <c r="K11" s="13"/>
      <c r="L11" s="42"/>
      <c r="M11" s="42"/>
      <c r="N11" s="13"/>
      <c r="O11" s="13"/>
      <c r="P11" s="14"/>
      <c r="Q11" s="14"/>
      <c r="R11" s="14"/>
      <c r="S11" s="14"/>
      <c r="T11" s="14"/>
      <c r="Y11" s="14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47"/>
      <c r="AO11" s="15"/>
      <c r="AP11" s="34"/>
      <c r="AQ11" s="15"/>
      <c r="AR11" s="15"/>
      <c r="AS11" s="15"/>
      <c r="AT11" s="15"/>
      <c r="AU11" s="15"/>
      <c r="AV11" s="34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</row>
    <row r="12" spans="1:79">
      <c r="A12" s="21"/>
      <c r="B12" s="21"/>
      <c r="C12" s="22"/>
      <c r="D12" s="84"/>
      <c r="E12" s="86" t="s">
        <v>0</v>
      </c>
      <c r="F12" s="63"/>
      <c r="G12" s="79" t="s">
        <v>0</v>
      </c>
      <c r="H12" s="65"/>
      <c r="I12" s="65"/>
      <c r="J12" s="14"/>
      <c r="K12" s="23"/>
      <c r="L12" s="23"/>
      <c r="M12" s="23"/>
      <c r="N12" s="38"/>
      <c r="O12" s="38"/>
      <c r="P12" s="38"/>
      <c r="Q12" s="24"/>
      <c r="R12" s="25"/>
      <c r="S12" s="25"/>
      <c r="T12" s="25"/>
      <c r="U12" s="51"/>
      <c r="V12" s="25"/>
      <c r="W12" s="25"/>
      <c r="X12" s="25"/>
      <c r="Y12" s="52"/>
      <c r="Z12" s="15"/>
      <c r="AA12" s="15"/>
      <c r="AB12" s="15"/>
      <c r="AC12" s="15"/>
      <c r="AD12" s="15"/>
      <c r="AE12" s="27"/>
      <c r="AF12" s="47"/>
      <c r="AG12" s="15"/>
      <c r="AH12" s="34"/>
      <c r="AI12" s="15"/>
      <c r="AJ12" s="15"/>
      <c r="AK12" s="34"/>
      <c r="AL12" s="34"/>
      <c r="AM12" s="34"/>
      <c r="AN12" s="34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</row>
    <row r="13" spans="1:79">
      <c r="A13" s="26"/>
      <c r="B13" s="26" t="s">
        <v>3</v>
      </c>
      <c r="C13" s="82" t="s">
        <v>14</v>
      </c>
      <c r="D13" s="83"/>
      <c r="E13" s="62" t="s">
        <v>1</v>
      </c>
      <c r="F13" s="71"/>
      <c r="G13" s="88" t="s">
        <v>2</v>
      </c>
      <c r="H13" s="65"/>
      <c r="I13" s="65"/>
      <c r="J13" s="14"/>
      <c r="K13" s="23"/>
      <c r="L13" s="23"/>
      <c r="M13" s="23"/>
      <c r="N13" s="38"/>
      <c r="O13" s="38"/>
      <c r="P13" s="38"/>
      <c r="Q13" s="24"/>
      <c r="R13" s="53"/>
      <c r="S13" s="53"/>
      <c r="T13" s="54"/>
      <c r="U13" s="23"/>
      <c r="V13" s="28"/>
      <c r="W13" s="53"/>
      <c r="X13" s="54"/>
      <c r="Y13" s="23"/>
      <c r="Z13" s="15"/>
      <c r="AA13" s="15"/>
      <c r="AB13" s="15"/>
      <c r="AC13" s="15"/>
      <c r="AD13" s="20"/>
      <c r="AE13" s="27"/>
      <c r="AF13" s="55"/>
      <c r="AG13" s="56"/>
      <c r="AH13" s="15"/>
      <c r="AI13" s="34"/>
      <c r="AJ13" s="34"/>
      <c r="AK13" s="34"/>
      <c r="AL13" s="34"/>
      <c r="AM13" s="34"/>
      <c r="AN13" s="3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</row>
    <row r="14" spans="1:79">
      <c r="A14" s="91" t="s">
        <v>3</v>
      </c>
      <c r="B14" s="26" t="s">
        <v>7</v>
      </c>
      <c r="C14" s="74" t="s">
        <v>4</v>
      </c>
      <c r="D14" s="77"/>
      <c r="E14" s="75" t="s">
        <v>5</v>
      </c>
      <c r="F14" s="76"/>
      <c r="G14" s="88" t="s">
        <v>6</v>
      </c>
      <c r="H14" s="23"/>
      <c r="I14" s="23"/>
      <c r="J14" s="14"/>
      <c r="K14" s="23"/>
      <c r="L14" s="23"/>
      <c r="M14" s="23"/>
      <c r="N14" s="38"/>
      <c r="O14" s="38"/>
      <c r="P14" s="38"/>
      <c r="Q14" s="14"/>
      <c r="R14" s="28"/>
      <c r="S14" s="28"/>
      <c r="T14" s="28"/>
      <c r="U14" s="23"/>
      <c r="V14" s="28"/>
      <c r="W14" s="28"/>
      <c r="X14" s="28"/>
      <c r="Y14" s="23"/>
      <c r="Z14" s="15"/>
      <c r="AA14" s="15"/>
      <c r="AB14" s="15"/>
      <c r="AC14" s="15"/>
      <c r="AD14" s="20"/>
      <c r="AE14" s="27"/>
      <c r="AF14" s="55"/>
      <c r="AG14" s="56"/>
      <c r="AH14" s="27"/>
      <c r="AI14" s="34"/>
      <c r="AJ14" s="34"/>
      <c r="AK14" s="34"/>
      <c r="AL14" s="34"/>
      <c r="AM14" s="34"/>
      <c r="AN14" s="57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9">
      <c r="A15" s="29" t="s">
        <v>11</v>
      </c>
      <c r="B15" s="29" t="s">
        <v>12</v>
      </c>
      <c r="C15" s="73" t="s">
        <v>8</v>
      </c>
      <c r="D15" s="73" t="s">
        <v>9</v>
      </c>
      <c r="E15" s="72" t="s">
        <v>13</v>
      </c>
      <c r="F15" s="72" t="s">
        <v>16</v>
      </c>
      <c r="G15" s="78" t="s">
        <v>10</v>
      </c>
      <c r="H15" s="23"/>
      <c r="I15" s="23"/>
      <c r="J15" s="14"/>
      <c r="K15" s="59"/>
      <c r="L15" s="23"/>
      <c r="M15" s="23"/>
      <c r="N15" s="38"/>
      <c r="O15" s="38"/>
      <c r="P15" s="38"/>
      <c r="Q15" s="14"/>
      <c r="R15" s="30"/>
      <c r="S15" s="30"/>
      <c r="T15" s="30"/>
      <c r="U15" s="58"/>
      <c r="V15" s="30"/>
      <c r="W15" s="30"/>
      <c r="X15" s="30"/>
      <c r="Y15" s="58"/>
      <c r="Z15" s="15"/>
      <c r="AA15" s="15"/>
      <c r="AB15" s="15"/>
      <c r="AC15" s="15"/>
      <c r="AD15" s="7"/>
      <c r="AE15" s="27"/>
      <c r="AF15" s="55"/>
      <c r="AG15" s="56"/>
      <c r="AH15" s="34"/>
      <c r="AI15" s="34"/>
      <c r="AJ15" s="34"/>
      <c r="AK15" s="34"/>
      <c r="AL15" s="57"/>
      <c r="AM15" s="57"/>
      <c r="AN15" s="57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</row>
    <row r="16" spans="1:79">
      <c r="A16" s="7"/>
      <c r="B16" s="7"/>
      <c r="C16" s="39"/>
      <c r="D16" s="39"/>
      <c r="E16" s="39"/>
      <c r="F16" s="39"/>
      <c r="G16" s="23"/>
      <c r="H16" s="23"/>
      <c r="I16" s="23"/>
      <c r="J16" s="14"/>
      <c r="K16" s="23"/>
      <c r="L16" s="23"/>
      <c r="M16" s="23"/>
      <c r="N16" s="38"/>
      <c r="O16" s="38"/>
      <c r="P16" s="38"/>
      <c r="Q16" s="14"/>
      <c r="R16" s="30"/>
      <c r="S16" s="30"/>
      <c r="T16" s="30"/>
      <c r="U16" s="58"/>
      <c r="V16" s="30"/>
      <c r="W16" s="30"/>
      <c r="X16" s="30"/>
      <c r="Y16" s="58"/>
      <c r="Z16" s="15"/>
      <c r="AA16" s="15"/>
      <c r="AB16" s="15"/>
      <c r="AC16" s="15"/>
      <c r="AD16" s="7"/>
      <c r="AE16" s="27"/>
      <c r="AF16" s="55"/>
      <c r="AG16" s="56"/>
      <c r="AH16" s="34"/>
      <c r="AI16" s="34"/>
      <c r="AJ16" s="34"/>
      <c r="AK16" s="34"/>
      <c r="AL16" s="57"/>
      <c r="AM16" s="57"/>
      <c r="AN16" s="57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</row>
    <row r="17" spans="1:24">
      <c r="A17" s="31">
        <v>1</v>
      </c>
      <c r="B17" s="32">
        <v>10521</v>
      </c>
      <c r="C17" s="89">
        <v>0.58599999999999997</v>
      </c>
      <c r="D17" s="89">
        <v>0.433</v>
      </c>
      <c r="E17" s="14">
        <v>12.924831378363692</v>
      </c>
      <c r="F17" s="14">
        <v>12.523351857479916</v>
      </c>
      <c r="G17" s="32">
        <v>2.6556274826821697</v>
      </c>
      <c r="H17" s="81"/>
      <c r="I17" s="32"/>
      <c r="J17" s="64"/>
      <c r="K17" s="64"/>
      <c r="L17" s="64"/>
      <c r="M17" s="64"/>
      <c r="N17" s="64"/>
      <c r="O17" s="64"/>
      <c r="P17" s="37"/>
      <c r="Q17" s="27"/>
      <c r="U17" s="43"/>
      <c r="V17" s="43"/>
      <c r="W17" s="43"/>
      <c r="X17" s="43"/>
    </row>
    <row r="18" spans="1:24">
      <c r="A18" s="31">
        <v>2</v>
      </c>
      <c r="B18" s="32">
        <v>10530</v>
      </c>
      <c r="C18" s="89">
        <v>18.399999999999999</v>
      </c>
      <c r="D18" s="89">
        <v>15.1</v>
      </c>
      <c r="E18" s="14">
        <v>16.80671826245062</v>
      </c>
      <c r="F18" s="14">
        <v>16.420987023109383</v>
      </c>
      <c r="G18" s="32">
        <v>2.6397946556378802</v>
      </c>
      <c r="H18" s="81"/>
      <c r="I18" s="32"/>
      <c r="J18" s="64"/>
      <c r="K18" s="64"/>
      <c r="L18" s="64"/>
      <c r="M18" s="64"/>
      <c r="N18" s="64"/>
      <c r="O18" s="64"/>
      <c r="P18" s="37"/>
      <c r="Q18" s="27"/>
      <c r="U18" s="43"/>
      <c r="V18" s="43"/>
      <c r="W18" s="43"/>
      <c r="X18" s="43"/>
    </row>
    <row r="19" spans="1:24">
      <c r="A19" s="31">
        <v>3</v>
      </c>
      <c r="B19" s="32">
        <v>10536</v>
      </c>
      <c r="C19" s="89"/>
      <c r="D19" s="94" t="s">
        <v>21</v>
      </c>
      <c r="E19" s="14">
        <v>14.383416133247936</v>
      </c>
      <c r="F19" s="14"/>
      <c r="G19" s="95">
        <v>2.6248981424829116</v>
      </c>
      <c r="H19" s="81"/>
      <c r="I19" s="32"/>
      <c r="J19" s="64"/>
      <c r="K19" s="64"/>
      <c r="L19" s="64"/>
      <c r="M19" s="64"/>
      <c r="N19" s="64"/>
      <c r="O19" s="64"/>
      <c r="P19" s="37"/>
      <c r="Q19" s="27"/>
      <c r="U19" s="43"/>
      <c r="V19" s="43"/>
      <c r="W19" s="43"/>
      <c r="X19" s="43"/>
    </row>
    <row r="20" spans="1:24">
      <c r="A20" s="31">
        <v>4</v>
      </c>
      <c r="B20" s="32">
        <v>10536.5</v>
      </c>
      <c r="C20" s="89"/>
      <c r="D20" s="94" t="s">
        <v>21</v>
      </c>
      <c r="E20" s="14">
        <v>16.268344040378203</v>
      </c>
      <c r="F20" s="14"/>
      <c r="G20" s="95">
        <v>2.6350203260163969</v>
      </c>
      <c r="H20" s="81"/>
      <c r="I20" s="32"/>
      <c r="J20" s="64"/>
      <c r="K20" s="64"/>
      <c r="L20" s="64"/>
      <c r="M20" s="64"/>
      <c r="N20" s="64"/>
      <c r="O20" s="64"/>
      <c r="P20" s="37"/>
      <c r="Q20" s="27"/>
      <c r="U20" s="43"/>
      <c r="V20" s="43"/>
      <c r="W20" s="43"/>
      <c r="X20" s="43"/>
    </row>
    <row r="21" spans="1:24">
      <c r="A21" s="31">
        <v>5</v>
      </c>
      <c r="B21" s="32">
        <v>10540</v>
      </c>
      <c r="C21" s="89">
        <v>46.6</v>
      </c>
      <c r="D21" s="93">
        <v>40</v>
      </c>
      <c r="E21" s="14">
        <v>17.333003929815959</v>
      </c>
      <c r="F21" s="14">
        <v>16.946724475189537</v>
      </c>
      <c r="G21" s="95">
        <v>2.6438335277301546</v>
      </c>
      <c r="H21" s="81"/>
      <c r="I21" s="32"/>
      <c r="J21" s="64"/>
      <c r="K21" s="64"/>
      <c r="L21" s="64"/>
      <c r="M21" s="64"/>
      <c r="N21" s="64"/>
      <c r="O21" s="64"/>
      <c r="P21" s="37"/>
      <c r="Q21" s="27"/>
      <c r="U21" s="43"/>
      <c r="V21" s="43"/>
      <c r="W21" s="43"/>
      <c r="X21" s="43"/>
    </row>
    <row r="22" spans="1:24">
      <c r="A22" s="31">
        <v>6</v>
      </c>
      <c r="B22" s="32">
        <v>10547.5</v>
      </c>
      <c r="C22" s="89">
        <v>0.66900000000000004</v>
      </c>
      <c r="D22" s="89">
        <v>0.501</v>
      </c>
      <c r="E22" s="14">
        <v>12.699817250440281</v>
      </c>
      <c r="F22" s="14">
        <v>12.292917521091052</v>
      </c>
      <c r="G22" s="95">
        <v>2.6547847262594719</v>
      </c>
      <c r="H22" s="81"/>
      <c r="I22" s="32"/>
      <c r="J22" s="64"/>
      <c r="K22" s="64"/>
      <c r="L22" s="64"/>
      <c r="M22" s="64"/>
      <c r="N22" s="64"/>
      <c r="O22" s="64"/>
      <c r="P22" s="37"/>
      <c r="Q22" s="27"/>
      <c r="U22" s="43"/>
      <c r="V22" s="43"/>
      <c r="W22" s="43"/>
      <c r="X22" s="43"/>
    </row>
    <row r="23" spans="1:24">
      <c r="A23" s="31">
        <v>7</v>
      </c>
      <c r="B23" s="32">
        <v>10550.6</v>
      </c>
      <c r="C23" s="89">
        <v>15.6</v>
      </c>
      <c r="D23" s="89">
        <v>12.8</v>
      </c>
      <c r="E23" s="14">
        <v>16.481622550538415</v>
      </c>
      <c r="F23" s="14">
        <v>16.055206065388575</v>
      </c>
      <c r="G23" s="95">
        <v>2.6458497826299658</v>
      </c>
      <c r="H23" s="81"/>
      <c r="I23" s="32"/>
      <c r="J23" s="64"/>
      <c r="K23" s="64"/>
      <c r="L23" s="64"/>
      <c r="M23" s="64"/>
      <c r="N23" s="64"/>
      <c r="O23" s="64"/>
      <c r="P23" s="37"/>
      <c r="Q23" s="27"/>
      <c r="U23" s="43"/>
      <c r="V23" s="43"/>
      <c r="W23" s="43"/>
      <c r="X23" s="43"/>
    </row>
    <row r="24" spans="1:24">
      <c r="A24" s="31">
        <v>8</v>
      </c>
      <c r="B24" s="32">
        <v>10555.5</v>
      </c>
      <c r="C24" s="93">
        <v>16</v>
      </c>
      <c r="D24" s="89">
        <v>13.1</v>
      </c>
      <c r="E24" s="14">
        <v>16.045776417593181</v>
      </c>
      <c r="F24" s="14">
        <v>15.64867813432034</v>
      </c>
      <c r="G24" s="95">
        <v>2.6419280321884537</v>
      </c>
      <c r="H24" s="81"/>
      <c r="I24" s="32"/>
      <c r="J24" s="64"/>
      <c r="K24" s="64"/>
      <c r="L24" s="64"/>
      <c r="M24" s="64"/>
      <c r="N24" s="64"/>
      <c r="O24" s="64"/>
      <c r="P24" s="37"/>
      <c r="Q24" s="27"/>
      <c r="U24" s="43"/>
      <c r="V24" s="43"/>
      <c r="W24" s="43"/>
      <c r="X24" s="43"/>
    </row>
    <row r="25" spans="1:24">
      <c r="A25" s="31">
        <v>9</v>
      </c>
      <c r="B25" s="32">
        <v>10577</v>
      </c>
      <c r="C25" s="89">
        <v>93.7</v>
      </c>
      <c r="D25" s="93">
        <v>83</v>
      </c>
      <c r="E25" s="14">
        <v>16.12106179645734</v>
      </c>
      <c r="F25" s="14">
        <v>15.708743133118286</v>
      </c>
      <c r="G25" s="95">
        <v>2.6252511465294663</v>
      </c>
      <c r="H25" s="81"/>
      <c r="I25" s="32"/>
      <c r="J25" s="64"/>
      <c r="K25" s="64"/>
      <c r="L25" s="64"/>
      <c r="M25" s="64"/>
      <c r="N25" s="64"/>
      <c r="O25" s="64"/>
      <c r="P25" s="37"/>
      <c r="Q25" s="27"/>
      <c r="U25" s="43"/>
      <c r="V25" s="43"/>
      <c r="W25" s="43"/>
      <c r="X25" s="43"/>
    </row>
    <row r="26" spans="1:24">
      <c r="A26" s="31">
        <v>10</v>
      </c>
      <c r="B26" s="32">
        <v>10579.5</v>
      </c>
      <c r="C26" s="89">
        <v>81.3</v>
      </c>
      <c r="D26" s="89">
        <v>71.599999999999994</v>
      </c>
      <c r="E26" s="14">
        <v>16.749608766762229</v>
      </c>
      <c r="F26" s="14">
        <v>16.343373367945134</v>
      </c>
      <c r="G26" s="95">
        <v>2.6362497391276838</v>
      </c>
      <c r="H26" s="81"/>
      <c r="I26" s="32"/>
      <c r="J26" s="64"/>
      <c r="K26" s="64"/>
      <c r="L26" s="64"/>
      <c r="M26" s="64"/>
      <c r="N26" s="64"/>
      <c r="O26" s="64"/>
      <c r="P26" s="37"/>
      <c r="Q26" s="27"/>
      <c r="U26" s="43"/>
      <c r="V26" s="43"/>
      <c r="W26" s="43"/>
      <c r="X26" s="43"/>
    </row>
    <row r="27" spans="1:24">
      <c r="A27" s="31">
        <v>11</v>
      </c>
      <c r="B27" s="32">
        <v>10583.5</v>
      </c>
      <c r="C27" s="89"/>
      <c r="D27" s="94" t="s">
        <v>21</v>
      </c>
      <c r="E27" s="14">
        <v>12.944442695592501</v>
      </c>
      <c r="F27" s="14"/>
      <c r="G27" s="95">
        <v>2.6339111176175041</v>
      </c>
      <c r="H27" s="81"/>
      <c r="I27" s="32"/>
      <c r="J27" s="64"/>
      <c r="K27" s="64"/>
      <c r="L27" s="64"/>
      <c r="M27" s="64"/>
      <c r="N27" s="64"/>
      <c r="O27" s="64"/>
      <c r="P27" s="37"/>
      <c r="Q27" s="27"/>
      <c r="U27" s="43"/>
      <c r="V27" s="43"/>
      <c r="W27" s="43"/>
      <c r="X27" s="43"/>
    </row>
    <row r="28" spans="1:24">
      <c r="A28" s="31">
        <v>12</v>
      </c>
      <c r="B28" s="32">
        <v>10588</v>
      </c>
      <c r="C28" s="89"/>
      <c r="D28" s="94" t="s">
        <v>21</v>
      </c>
      <c r="E28" s="14">
        <v>13.2418914581446</v>
      </c>
      <c r="F28" s="14"/>
      <c r="G28" s="95">
        <v>2.6382054442241687</v>
      </c>
      <c r="H28" s="81"/>
      <c r="I28" s="32"/>
      <c r="J28" s="64"/>
      <c r="K28" s="64"/>
      <c r="L28" s="64"/>
      <c r="M28" s="64"/>
      <c r="N28" s="64"/>
      <c r="O28" s="64"/>
      <c r="P28" s="37"/>
      <c r="Q28" s="27"/>
      <c r="U28" s="43"/>
      <c r="V28" s="43"/>
      <c r="W28" s="43"/>
      <c r="X28" s="43"/>
    </row>
    <row r="29" spans="1:24">
      <c r="A29" s="31">
        <v>13</v>
      </c>
      <c r="B29" s="32">
        <v>10590</v>
      </c>
      <c r="C29" s="89">
        <v>71.7</v>
      </c>
      <c r="D29" s="89">
        <v>62.7</v>
      </c>
      <c r="E29" s="14">
        <v>14.05678033828233</v>
      </c>
      <c r="F29" s="14">
        <v>13.655231604726037</v>
      </c>
      <c r="G29" s="95">
        <v>2.6223405887556992</v>
      </c>
      <c r="H29" s="81"/>
      <c r="I29" s="32"/>
      <c r="J29" s="64"/>
      <c r="K29" s="64"/>
      <c r="L29" s="64"/>
      <c r="M29" s="64"/>
      <c r="N29" s="64"/>
      <c r="O29" s="64"/>
      <c r="P29" s="37"/>
      <c r="Q29" s="27"/>
      <c r="U29" s="43"/>
      <c r="V29" s="43"/>
      <c r="W29" s="43"/>
      <c r="X29" s="43"/>
    </row>
    <row r="30" spans="1:24">
      <c r="A30" s="31">
        <v>14</v>
      </c>
      <c r="B30" s="32">
        <v>10714</v>
      </c>
      <c r="C30" s="93">
        <v>13</v>
      </c>
      <c r="D30" s="89">
        <v>10.5</v>
      </c>
      <c r="E30" s="14">
        <v>14.674757381390927</v>
      </c>
      <c r="F30" s="14">
        <v>14.262799538339333</v>
      </c>
      <c r="G30" s="95">
        <v>2.6256337141824977</v>
      </c>
      <c r="H30" s="81"/>
      <c r="I30" s="32"/>
      <c r="J30" s="64"/>
      <c r="K30" s="64"/>
      <c r="L30" s="64"/>
      <c r="M30" s="64"/>
      <c r="N30" s="64"/>
      <c r="O30" s="64"/>
      <c r="P30" s="37"/>
      <c r="Q30" s="27"/>
      <c r="U30" s="43"/>
      <c r="V30" s="43"/>
      <c r="W30" s="43"/>
      <c r="X30" s="43"/>
    </row>
    <row r="31" spans="1:24">
      <c r="A31" s="31">
        <v>15</v>
      </c>
      <c r="B31" s="32">
        <v>10719</v>
      </c>
      <c r="C31" s="89"/>
      <c r="D31" s="94" t="s">
        <v>21</v>
      </c>
      <c r="E31" s="14">
        <v>11.954231949189781</v>
      </c>
      <c r="F31" s="14"/>
      <c r="G31" s="95">
        <v>2.6338403466112701</v>
      </c>
      <c r="H31" s="81"/>
      <c r="I31" s="32"/>
      <c r="J31" s="64"/>
      <c r="K31" s="64"/>
      <c r="L31" s="64"/>
      <c r="M31" s="64"/>
      <c r="N31" s="64"/>
      <c r="O31" s="64"/>
      <c r="P31" s="37"/>
      <c r="Q31" s="27"/>
      <c r="U31" s="43"/>
      <c r="V31" s="43"/>
      <c r="W31" s="43"/>
      <c r="X31" s="43"/>
    </row>
    <row r="32" spans="1:24">
      <c r="A32" s="31">
        <v>16</v>
      </c>
      <c r="B32" s="32">
        <v>10749.5</v>
      </c>
      <c r="C32" s="89"/>
      <c r="D32" s="94" t="s">
        <v>21</v>
      </c>
      <c r="E32" s="14">
        <v>10.098992314467189</v>
      </c>
      <c r="F32" s="14"/>
      <c r="G32" s="95">
        <v>2.6273062457519751</v>
      </c>
      <c r="H32" s="81"/>
      <c r="I32" s="32"/>
      <c r="J32" s="64"/>
      <c r="K32" s="64"/>
      <c r="L32" s="64"/>
      <c r="M32" s="64"/>
      <c r="N32" s="64"/>
      <c r="O32" s="64"/>
      <c r="P32" s="37"/>
      <c r="Q32" s="27"/>
      <c r="U32" s="43"/>
      <c r="V32" s="43"/>
      <c r="W32" s="43"/>
      <c r="X32" s="43"/>
    </row>
    <row r="33" spans="1:24">
      <c r="A33" s="31">
        <v>17</v>
      </c>
      <c r="B33" s="32">
        <v>10754.5</v>
      </c>
      <c r="C33" s="89">
        <v>3.69</v>
      </c>
      <c r="D33" s="89">
        <v>2.91</v>
      </c>
      <c r="E33" s="14">
        <v>13.006511104857166</v>
      </c>
      <c r="F33" s="14">
        <v>12.613331898140205</v>
      </c>
      <c r="G33" s="95">
        <v>2.628707921444787</v>
      </c>
      <c r="H33" s="81"/>
      <c r="I33" s="32"/>
      <c r="J33" s="64"/>
      <c r="K33" s="64"/>
      <c r="L33" s="64"/>
      <c r="M33" s="64"/>
      <c r="N33" s="64"/>
      <c r="O33" s="64"/>
      <c r="P33" s="37"/>
      <c r="Q33" s="27"/>
      <c r="U33" s="43"/>
      <c r="V33" s="43"/>
      <c r="W33" s="43"/>
      <c r="X33" s="43"/>
    </row>
    <row r="34" spans="1:24">
      <c r="A34" s="31">
        <v>18</v>
      </c>
      <c r="B34" s="32">
        <v>10763</v>
      </c>
      <c r="C34" s="89">
        <v>6.26</v>
      </c>
      <c r="D34" s="89">
        <v>4.97</v>
      </c>
      <c r="E34" s="14">
        <v>13.736959139625144</v>
      </c>
      <c r="F34" s="14">
        <v>13.34399705782611</v>
      </c>
      <c r="G34" s="32">
        <v>2.6294776259154791</v>
      </c>
      <c r="H34" s="81"/>
      <c r="I34" s="32"/>
      <c r="J34" s="64"/>
      <c r="K34" s="64"/>
      <c r="L34" s="64"/>
      <c r="M34" s="64"/>
      <c r="N34" s="64"/>
      <c r="O34" s="64"/>
      <c r="P34" s="37"/>
      <c r="Q34" s="27"/>
      <c r="U34" s="43"/>
      <c r="V34" s="43"/>
      <c r="W34" s="43"/>
      <c r="X34" s="43"/>
    </row>
    <row r="35" spans="1:24">
      <c r="A35" s="31">
        <v>19</v>
      </c>
      <c r="B35" s="32">
        <v>10764</v>
      </c>
      <c r="C35" s="89">
        <v>1.46</v>
      </c>
      <c r="D35" s="89">
        <v>1.1499999999999999</v>
      </c>
      <c r="E35" s="14">
        <v>10.794664275887618</v>
      </c>
      <c r="F35" s="14">
        <v>10.400610456479983</v>
      </c>
      <c r="G35" s="32">
        <v>2.6319534602898824</v>
      </c>
      <c r="H35" s="81"/>
      <c r="I35" s="32"/>
      <c r="J35" s="64"/>
      <c r="K35" s="64"/>
      <c r="L35" s="64"/>
      <c r="M35" s="64"/>
      <c r="N35" s="64"/>
      <c r="O35" s="64"/>
      <c r="P35" s="37"/>
      <c r="Q35" s="27"/>
      <c r="U35" s="43"/>
      <c r="V35" s="43"/>
      <c r="W35" s="43"/>
      <c r="X35" s="43"/>
    </row>
    <row r="36" spans="1:24">
      <c r="A36" s="31">
        <v>20</v>
      </c>
      <c r="B36" s="32">
        <v>10773.5</v>
      </c>
      <c r="C36" s="89">
        <v>0.17699999999999999</v>
      </c>
      <c r="D36" s="89">
        <v>0.112</v>
      </c>
      <c r="E36" s="14">
        <v>10.015569768834258</v>
      </c>
      <c r="F36" s="14">
        <v>9.6199277300539823</v>
      </c>
      <c r="G36" s="32">
        <v>2.6347624687501008</v>
      </c>
      <c r="H36" s="81"/>
      <c r="I36" s="32"/>
      <c r="J36" s="64"/>
      <c r="K36" s="64"/>
      <c r="L36" s="64"/>
      <c r="M36" s="64"/>
      <c r="N36" s="64"/>
      <c r="O36" s="64"/>
      <c r="P36" s="37"/>
      <c r="Q36" s="27"/>
      <c r="U36" s="43"/>
      <c r="V36" s="43"/>
      <c r="W36" s="43"/>
      <c r="X36" s="43"/>
    </row>
    <row r="37" spans="1:24">
      <c r="A37" s="31">
        <v>21</v>
      </c>
      <c r="B37" s="32">
        <v>10775.5</v>
      </c>
      <c r="C37" s="89">
        <v>0.76500000000000001</v>
      </c>
      <c r="D37" s="89">
        <v>0.54400000000000004</v>
      </c>
      <c r="E37" s="14">
        <v>12.110389196398215</v>
      </c>
      <c r="F37" s="14">
        <v>11.714703781628288</v>
      </c>
      <c r="G37" s="32">
        <v>2.6369494601398786</v>
      </c>
      <c r="H37" s="81"/>
      <c r="I37" s="32"/>
      <c r="J37" s="64"/>
      <c r="K37" s="64"/>
      <c r="L37" s="64"/>
      <c r="M37" s="64"/>
      <c r="N37" s="64"/>
      <c r="O37" s="64"/>
      <c r="P37" s="37"/>
      <c r="Q37" s="27"/>
      <c r="U37" s="43"/>
      <c r="V37" s="43"/>
      <c r="W37" s="43"/>
      <c r="X37" s="43"/>
    </row>
    <row r="38" spans="1:24">
      <c r="A38" s="31">
        <v>22</v>
      </c>
      <c r="B38" s="32">
        <v>10777.6</v>
      </c>
      <c r="C38" s="89">
        <v>1.28</v>
      </c>
      <c r="D38" s="89">
        <v>0.98499999999999999</v>
      </c>
      <c r="E38" s="14">
        <v>11.902153768782957</v>
      </c>
      <c r="F38" s="14">
        <v>11.499328974803062</v>
      </c>
      <c r="G38" s="32">
        <v>2.6321920169669366</v>
      </c>
      <c r="H38" s="81"/>
      <c r="I38" s="32"/>
      <c r="J38" s="64"/>
      <c r="K38" s="64"/>
      <c r="L38" s="64"/>
      <c r="M38" s="64"/>
      <c r="N38" s="64"/>
      <c r="O38" s="64"/>
      <c r="P38" s="37"/>
      <c r="Q38" s="27"/>
      <c r="U38" s="43"/>
      <c r="V38" s="43"/>
      <c r="W38" s="43"/>
      <c r="X38" s="43"/>
    </row>
    <row r="39" spans="1:24">
      <c r="A39" s="31"/>
      <c r="B39" s="31"/>
      <c r="C39" s="89"/>
      <c r="D39" s="89"/>
      <c r="H39" s="1"/>
      <c r="K39" s="14"/>
      <c r="L39" s="43"/>
      <c r="M39" s="43"/>
      <c r="O39" s="37"/>
      <c r="P39" s="37"/>
      <c r="Q39" s="37"/>
      <c r="R39" s="27"/>
      <c r="U39" s="43"/>
      <c r="V39" s="43"/>
      <c r="W39" s="43"/>
      <c r="X39" s="43"/>
    </row>
    <row r="40" spans="1:24">
      <c r="B40" s="80" t="s">
        <v>17</v>
      </c>
      <c r="C40" s="89">
        <f>ROUND(AVERAGE(C17:C38),1)</f>
        <v>23.2</v>
      </c>
      <c r="D40" s="93">
        <f>ROUND(AVERAGE(D17:D38),1)</f>
        <v>20</v>
      </c>
      <c r="E40" s="14">
        <f>ROUND(AVERAGE(E17:E38),1)</f>
        <v>13.8</v>
      </c>
      <c r="F40" s="14">
        <f>ROUND(AVERAGE(F17:F38),1)</f>
        <v>13.7</v>
      </c>
      <c r="G40" s="32">
        <f>ROUND(AVERAGE(G17:G38),2)</f>
        <v>2.64</v>
      </c>
      <c r="H40" s="1"/>
      <c r="I40" s="32"/>
      <c r="J40" s="32"/>
      <c r="K40" s="14"/>
      <c r="L40" s="43"/>
      <c r="M40" s="43"/>
      <c r="O40" s="37"/>
      <c r="P40" s="37"/>
      <c r="Q40" s="37"/>
      <c r="R40" s="27"/>
      <c r="U40" s="43"/>
      <c r="V40" s="43"/>
      <c r="W40" s="43"/>
      <c r="X40" s="43"/>
    </row>
    <row r="41" spans="1:24">
      <c r="P41" s="14"/>
      <c r="S41" s="37"/>
      <c r="T41" s="37"/>
      <c r="V41" s="27"/>
      <c r="W41" s="43"/>
      <c r="X41" s="43"/>
    </row>
    <row r="42" spans="1:24">
      <c r="A42" s="90" t="s">
        <v>19</v>
      </c>
      <c r="B42" s="61"/>
      <c r="P42" s="14"/>
      <c r="S42" s="37"/>
      <c r="T42" s="37"/>
      <c r="V42" s="27"/>
      <c r="W42" s="43"/>
      <c r="X42" s="43"/>
    </row>
    <row r="43" spans="1:24">
      <c r="P43" s="14"/>
      <c r="S43" s="37"/>
      <c r="T43" s="37"/>
      <c r="V43" s="27"/>
      <c r="W43" s="43"/>
      <c r="X43" s="43"/>
    </row>
    <row r="44" spans="1:24">
      <c r="A44" s="87"/>
      <c r="B44" s="87"/>
      <c r="P44" s="14"/>
      <c r="S44" s="37"/>
      <c r="T44" s="37"/>
      <c r="V44" s="27"/>
      <c r="W44" s="43"/>
      <c r="X44" s="43"/>
    </row>
    <row r="45" spans="1:24">
      <c r="P45" s="14"/>
      <c r="S45" s="37"/>
      <c r="T45" s="37"/>
      <c r="V45" s="27"/>
      <c r="W45" s="43"/>
      <c r="X45" s="43"/>
    </row>
    <row r="46" spans="1:24">
      <c r="P46" s="14"/>
      <c r="S46" s="37"/>
      <c r="T46" s="37"/>
      <c r="V46" s="27"/>
      <c r="W46" s="43"/>
      <c r="X46" s="43"/>
    </row>
    <row r="47" spans="1:24">
      <c r="P47" s="14"/>
      <c r="S47" s="37"/>
      <c r="T47" s="37"/>
      <c r="V47" s="27"/>
      <c r="W47" s="43"/>
      <c r="X47" s="43"/>
    </row>
    <row r="48" spans="1:24">
      <c r="P48" s="14"/>
      <c r="S48" s="37"/>
      <c r="T48" s="37"/>
      <c r="V48" s="27"/>
      <c r="W48" s="43"/>
      <c r="X48" s="43"/>
    </row>
    <row r="49" spans="16:24">
      <c r="P49" s="14"/>
      <c r="S49" s="37"/>
      <c r="T49" s="37"/>
      <c r="V49" s="27"/>
      <c r="W49" s="43"/>
      <c r="X49" s="43"/>
    </row>
    <row r="50" spans="16:24">
      <c r="P50" s="14"/>
      <c r="S50" s="37"/>
      <c r="T50" s="37"/>
      <c r="V50" s="27"/>
      <c r="W50" s="43"/>
      <c r="X50" s="43"/>
    </row>
    <row r="51" spans="16:24">
      <c r="P51" s="14"/>
      <c r="S51" s="37"/>
      <c r="T51" s="37"/>
      <c r="V51" s="27"/>
      <c r="W51" s="43"/>
      <c r="X51" s="43"/>
    </row>
    <row r="52" spans="16:24">
      <c r="P52" s="14"/>
      <c r="S52" s="37"/>
      <c r="T52" s="37"/>
      <c r="V52" s="27"/>
      <c r="W52" s="43"/>
      <c r="X52" s="43"/>
    </row>
    <row r="53" spans="16:24">
      <c r="S53" s="37"/>
      <c r="T53" s="37"/>
      <c r="V53" s="27"/>
      <c r="W53" s="43"/>
      <c r="X53" s="43"/>
    </row>
    <row r="54" spans="16:24">
      <c r="S54" s="37"/>
      <c r="T54" s="37"/>
      <c r="V54" s="27"/>
      <c r="W54" s="43"/>
      <c r="X54" s="43"/>
    </row>
    <row r="55" spans="16:24">
      <c r="S55" s="37"/>
      <c r="T55" s="37"/>
      <c r="V55" s="27"/>
      <c r="W55" s="43"/>
      <c r="X55" s="43"/>
    </row>
    <row r="56" spans="16:24">
      <c r="S56" s="37"/>
      <c r="T56" s="37"/>
      <c r="V56" s="27"/>
      <c r="W56" s="43"/>
      <c r="X56" s="43"/>
    </row>
    <row r="57" spans="16:24">
      <c r="S57" s="37"/>
      <c r="T57" s="37"/>
      <c r="V57" s="27"/>
      <c r="W57" s="43"/>
      <c r="X57" s="43"/>
    </row>
    <row r="58" spans="16:24">
      <c r="S58" s="37"/>
      <c r="T58" s="37"/>
      <c r="V58" s="27"/>
      <c r="W58" s="43"/>
      <c r="X58" s="43"/>
    </row>
    <row r="59" spans="16:24">
      <c r="S59" s="37"/>
      <c r="T59" s="37"/>
      <c r="V59" s="27"/>
      <c r="W59" s="43"/>
      <c r="X59" s="43"/>
    </row>
    <row r="60" spans="16:24">
      <c r="S60" s="37"/>
      <c r="T60" s="37"/>
      <c r="V60" s="27"/>
      <c r="W60" s="43"/>
      <c r="X60" s="43"/>
    </row>
    <row r="61" spans="16:24">
      <c r="S61" s="37"/>
      <c r="T61" s="37"/>
      <c r="V61" s="27"/>
      <c r="W61" s="43"/>
      <c r="X61" s="43"/>
    </row>
    <row r="62" spans="16:24">
      <c r="S62" s="37"/>
      <c r="T62" s="37"/>
      <c r="V62" s="27"/>
      <c r="W62" s="43"/>
      <c r="X62" s="43"/>
    </row>
    <row r="63" spans="16:24">
      <c r="S63" s="37"/>
      <c r="T63" s="37"/>
      <c r="V63" s="27"/>
      <c r="W63" s="43"/>
      <c r="X63" s="43"/>
    </row>
    <row r="64" spans="16:24">
      <c r="S64" s="37"/>
      <c r="T64" s="37"/>
      <c r="V64" s="27"/>
      <c r="W64" s="43"/>
      <c r="X64" s="43"/>
    </row>
    <row r="65" spans="19:24">
      <c r="S65" s="37"/>
      <c r="T65" s="37"/>
      <c r="V65" s="27"/>
      <c r="W65" s="43"/>
      <c r="X65" s="43"/>
    </row>
    <row r="66" spans="19:24">
      <c r="S66" s="37"/>
      <c r="T66" s="37"/>
      <c r="V66" s="27"/>
      <c r="W66" s="43"/>
      <c r="X66" s="43"/>
    </row>
    <row r="67" spans="19:24">
      <c r="S67" s="37"/>
      <c r="T67" s="37"/>
      <c r="V67" s="27"/>
      <c r="W67" s="43"/>
      <c r="X67" s="43"/>
    </row>
    <row r="68" spans="19:24">
      <c r="S68" s="37"/>
      <c r="T68" s="37"/>
      <c r="V68" s="27"/>
      <c r="W68" s="43"/>
      <c r="X68" s="43"/>
    </row>
    <row r="69" spans="19:24">
      <c r="S69" s="37"/>
      <c r="T69" s="37"/>
      <c r="V69" s="27"/>
      <c r="W69" s="43"/>
      <c r="X69" s="43"/>
    </row>
    <row r="70" spans="19:24">
      <c r="S70" s="37"/>
      <c r="T70" s="37"/>
      <c r="V70" s="27"/>
      <c r="W70" s="43"/>
      <c r="X70" s="43"/>
    </row>
    <row r="71" spans="19:24">
      <c r="S71" s="37"/>
      <c r="T71" s="37"/>
      <c r="V71" s="27"/>
      <c r="W71" s="43"/>
      <c r="X71" s="43"/>
    </row>
    <row r="72" spans="19:24">
      <c r="S72" s="37"/>
      <c r="T72" s="37"/>
      <c r="V72" s="27"/>
      <c r="W72" s="43"/>
      <c r="X72" s="43"/>
    </row>
    <row r="73" spans="19:24">
      <c r="S73" s="37"/>
      <c r="T73" s="37"/>
      <c r="V73" s="27"/>
      <c r="W73" s="43"/>
      <c r="X73" s="43"/>
    </row>
    <row r="74" spans="19:24">
      <c r="S74" s="37"/>
      <c r="T74" s="37"/>
      <c r="V74" s="27"/>
      <c r="W74" s="43"/>
      <c r="X74" s="43"/>
    </row>
    <row r="75" spans="19:24">
      <c r="S75" s="37"/>
      <c r="T75" s="37"/>
      <c r="V75" s="27"/>
      <c r="W75" s="43"/>
      <c r="X75" s="43"/>
    </row>
    <row r="76" spans="19:24">
      <c r="S76" s="37"/>
      <c r="T76" s="37"/>
      <c r="V76" s="27"/>
      <c r="W76" s="43"/>
      <c r="X76" s="43"/>
    </row>
    <row r="77" spans="19:24">
      <c r="S77" s="37"/>
      <c r="T77" s="37"/>
      <c r="V77" s="27"/>
      <c r="W77" s="43"/>
      <c r="X77" s="43"/>
    </row>
    <row r="78" spans="19:24">
      <c r="S78" s="37"/>
      <c r="T78" s="37"/>
      <c r="V78" s="27"/>
      <c r="W78" s="43"/>
      <c r="X78" s="43"/>
    </row>
    <row r="79" spans="19:24">
      <c r="S79" s="37"/>
      <c r="T79" s="37"/>
      <c r="V79" s="27"/>
      <c r="W79" s="43"/>
      <c r="X79" s="43"/>
    </row>
    <row r="80" spans="19:24">
      <c r="S80" s="37"/>
      <c r="T80" s="37"/>
      <c r="V80" s="27"/>
      <c r="W80" s="43"/>
      <c r="X80" s="43"/>
    </row>
    <row r="81" spans="19:24">
      <c r="S81" s="37"/>
      <c r="T81" s="37"/>
      <c r="V81" s="27"/>
      <c r="W81" s="43"/>
      <c r="X81" s="43"/>
    </row>
    <row r="82" spans="19:24">
      <c r="S82" s="37"/>
      <c r="T82" s="37"/>
      <c r="V82" s="27"/>
      <c r="W82" s="43"/>
      <c r="X82" s="43"/>
    </row>
    <row r="83" spans="19:24">
      <c r="S83" s="37"/>
      <c r="T83" s="37"/>
      <c r="V83" s="27"/>
      <c r="W83" s="43"/>
      <c r="X83" s="43"/>
    </row>
    <row r="84" spans="19:24">
      <c r="S84" s="37"/>
      <c r="T84" s="37"/>
      <c r="V84" s="27"/>
      <c r="W84" s="43"/>
      <c r="X84" s="43"/>
    </row>
    <row r="85" spans="19:24">
      <c r="S85" s="37"/>
      <c r="T85" s="37"/>
      <c r="V85" s="27"/>
      <c r="W85" s="43"/>
      <c r="X85" s="43"/>
    </row>
    <row r="86" spans="19:24">
      <c r="S86" s="37"/>
      <c r="T86" s="37"/>
      <c r="V86" s="27"/>
      <c r="W86" s="43"/>
      <c r="X86" s="43"/>
    </row>
    <row r="87" spans="19:24">
      <c r="S87" s="37"/>
      <c r="T87" s="37"/>
      <c r="V87" s="27"/>
      <c r="W87" s="43"/>
      <c r="X87" s="43"/>
    </row>
    <row r="88" spans="19:24">
      <c r="S88" s="37"/>
      <c r="T88" s="37"/>
      <c r="V88" s="27"/>
      <c r="W88" s="43"/>
      <c r="X88" s="43"/>
    </row>
    <row r="89" spans="19:24">
      <c r="S89" s="37"/>
      <c r="T89" s="37"/>
      <c r="V89" s="27"/>
      <c r="W89" s="43"/>
      <c r="X89" s="43"/>
    </row>
    <row r="90" spans="19:24">
      <c r="S90" s="37"/>
      <c r="T90" s="37"/>
      <c r="V90" s="27"/>
      <c r="W90" s="43"/>
      <c r="X90" s="43"/>
    </row>
    <row r="91" spans="19:24">
      <c r="S91" s="37"/>
      <c r="T91" s="37"/>
      <c r="V91" s="27"/>
      <c r="W91" s="43"/>
      <c r="X91" s="43"/>
    </row>
    <row r="92" spans="19:24">
      <c r="S92" s="37"/>
      <c r="T92" s="37"/>
      <c r="V92" s="27"/>
      <c r="W92" s="43"/>
      <c r="X92" s="43"/>
    </row>
    <row r="93" spans="19:24">
      <c r="S93" s="37"/>
      <c r="T93" s="37"/>
      <c r="V93" s="27"/>
      <c r="W93" s="43"/>
      <c r="X93" s="43"/>
    </row>
    <row r="94" spans="19:24">
      <c r="S94" s="37"/>
      <c r="T94" s="37"/>
      <c r="V94" s="27"/>
      <c r="W94" s="43"/>
      <c r="X94" s="43"/>
    </row>
    <row r="95" spans="19:24">
      <c r="S95" s="37"/>
      <c r="T95" s="37"/>
      <c r="V95" s="27"/>
      <c r="W95" s="43"/>
      <c r="X95" s="43"/>
    </row>
    <row r="96" spans="19:24">
      <c r="S96" s="37"/>
      <c r="T96" s="37"/>
      <c r="V96" s="27"/>
      <c r="W96" s="43"/>
      <c r="X96" s="43"/>
    </row>
    <row r="97" spans="19:24">
      <c r="S97" s="37"/>
      <c r="T97" s="37"/>
      <c r="V97" s="27"/>
      <c r="W97" s="43"/>
      <c r="X97" s="43"/>
    </row>
    <row r="98" spans="19:24">
      <c r="S98" s="37"/>
      <c r="T98" s="37"/>
      <c r="V98" s="27"/>
      <c r="W98" s="43"/>
      <c r="X98" s="43"/>
    </row>
    <row r="99" spans="19:24">
      <c r="S99" s="37"/>
      <c r="T99" s="37"/>
      <c r="V99" s="27"/>
      <c r="W99" s="43"/>
      <c r="X99" s="43"/>
    </row>
    <row r="100" spans="19:24">
      <c r="S100" s="37"/>
      <c r="T100" s="37"/>
      <c r="V100" s="27"/>
      <c r="W100" s="43"/>
      <c r="X100" s="43"/>
    </row>
    <row r="101" spans="19:24">
      <c r="S101" s="37"/>
      <c r="T101" s="37"/>
      <c r="V101" s="27"/>
      <c r="W101" s="43"/>
      <c r="X101" s="43"/>
    </row>
    <row r="102" spans="19:24">
      <c r="S102" s="37"/>
      <c r="T102" s="37"/>
      <c r="V102" s="27"/>
      <c r="W102" s="43"/>
      <c r="X102" s="43"/>
    </row>
    <row r="103" spans="19:24">
      <c r="S103" s="37"/>
      <c r="T103" s="37"/>
      <c r="V103" s="27"/>
      <c r="W103" s="43"/>
      <c r="X103" s="43"/>
    </row>
    <row r="104" spans="19:24">
      <c r="S104" s="37"/>
      <c r="T104" s="37"/>
      <c r="V104" s="27"/>
      <c r="W104" s="43"/>
      <c r="X104" s="43"/>
    </row>
    <row r="105" spans="19:24">
      <c r="S105" s="37"/>
      <c r="T105" s="37"/>
      <c r="V105" s="27"/>
      <c r="W105" s="43"/>
      <c r="X105" s="43"/>
    </row>
    <row r="106" spans="19:24">
      <c r="S106" s="37"/>
      <c r="T106" s="37"/>
      <c r="V106" s="27"/>
      <c r="W106" s="43"/>
      <c r="X106" s="43"/>
    </row>
    <row r="107" spans="19:24">
      <c r="S107" s="37"/>
      <c r="T107" s="37"/>
      <c r="V107" s="27"/>
      <c r="W107" s="43"/>
      <c r="X107" s="43"/>
    </row>
    <row r="108" spans="19:24">
      <c r="S108" s="37"/>
      <c r="T108" s="37"/>
      <c r="V108" s="27"/>
      <c r="W108" s="43"/>
      <c r="X108" s="43"/>
    </row>
    <row r="109" spans="19:24">
      <c r="S109" s="37"/>
      <c r="T109" s="37"/>
      <c r="V109" s="27"/>
      <c r="W109" s="43"/>
      <c r="X109" s="43"/>
    </row>
    <row r="110" spans="19:24">
      <c r="S110" s="37"/>
      <c r="T110" s="37"/>
      <c r="V110" s="27"/>
      <c r="W110" s="43"/>
      <c r="X110" s="43"/>
    </row>
    <row r="111" spans="19:24">
      <c r="S111" s="37"/>
      <c r="T111" s="37"/>
      <c r="V111" s="27"/>
      <c r="W111" s="43"/>
      <c r="X111" s="43"/>
    </row>
    <row r="112" spans="19:24">
      <c r="S112" s="37"/>
      <c r="T112" s="37"/>
      <c r="V112" s="27"/>
      <c r="W112" s="43"/>
      <c r="X112" s="43"/>
    </row>
    <row r="113" spans="19:24">
      <c r="S113" s="37"/>
      <c r="T113" s="37"/>
      <c r="V113" s="27"/>
      <c r="W113" s="43"/>
      <c r="X113" s="43"/>
    </row>
    <row r="114" spans="19:24">
      <c r="S114" s="37"/>
      <c r="T114" s="37"/>
      <c r="V114" s="27"/>
      <c r="W114" s="43"/>
      <c r="X114" s="43"/>
    </row>
    <row r="115" spans="19:24">
      <c r="S115" s="37"/>
      <c r="T115" s="37"/>
      <c r="V115" s="27"/>
      <c r="W115" s="43"/>
      <c r="X115" s="43"/>
    </row>
    <row r="116" spans="19:24">
      <c r="S116" s="37"/>
      <c r="T116" s="37"/>
      <c r="V116" s="27"/>
      <c r="W116" s="43"/>
      <c r="X116" s="43"/>
    </row>
    <row r="117" spans="19:24">
      <c r="S117" s="37"/>
      <c r="T117" s="37"/>
      <c r="V117" s="27"/>
      <c r="W117" s="43"/>
      <c r="X117" s="43"/>
    </row>
    <row r="118" spans="19:24">
      <c r="S118" s="37"/>
      <c r="T118" s="37"/>
      <c r="V118" s="27"/>
      <c r="W118" s="43"/>
      <c r="X118" s="43"/>
    </row>
    <row r="119" spans="19:24">
      <c r="S119" s="37"/>
      <c r="T119" s="37"/>
      <c r="V119" s="27"/>
      <c r="W119" s="43"/>
      <c r="X119" s="43"/>
    </row>
    <row r="120" spans="19:24">
      <c r="S120" s="37"/>
      <c r="T120" s="37"/>
      <c r="V120" s="27"/>
      <c r="W120" s="43"/>
      <c r="X120" s="43"/>
    </row>
    <row r="121" spans="19:24">
      <c r="S121" s="37"/>
      <c r="T121" s="37"/>
      <c r="V121" s="27"/>
      <c r="W121" s="43"/>
      <c r="X121" s="43"/>
    </row>
    <row r="122" spans="19:24">
      <c r="S122" s="37"/>
      <c r="T122" s="37"/>
      <c r="V122" s="27"/>
      <c r="W122" s="43"/>
      <c r="X122" s="43"/>
    </row>
    <row r="123" spans="19:24">
      <c r="S123" s="37"/>
      <c r="T123" s="37"/>
      <c r="V123" s="27"/>
      <c r="W123" s="43"/>
      <c r="X123" s="43"/>
    </row>
    <row r="124" spans="19:24">
      <c r="S124" s="37"/>
      <c r="T124" s="37"/>
      <c r="V124" s="27"/>
      <c r="W124" s="43"/>
      <c r="X124" s="43"/>
    </row>
    <row r="125" spans="19:24">
      <c r="S125" s="37"/>
      <c r="T125" s="37"/>
      <c r="V125" s="27"/>
      <c r="W125" s="43"/>
      <c r="X125" s="43"/>
    </row>
    <row r="126" spans="19:24">
      <c r="S126" s="37"/>
      <c r="T126" s="37"/>
      <c r="V126" s="27"/>
      <c r="W126" s="43"/>
      <c r="X126" s="43"/>
    </row>
    <row r="127" spans="19:24">
      <c r="S127" s="37"/>
      <c r="T127" s="37"/>
      <c r="V127" s="27"/>
      <c r="W127" s="43"/>
      <c r="X127" s="43"/>
    </row>
    <row r="128" spans="19:24">
      <c r="S128" s="37"/>
      <c r="T128" s="37"/>
      <c r="V128" s="27"/>
      <c r="W128" s="43"/>
      <c r="X128" s="43"/>
    </row>
    <row r="129" spans="19:24">
      <c r="S129" s="37"/>
      <c r="T129" s="37"/>
      <c r="V129" s="27"/>
      <c r="W129" s="43"/>
      <c r="X129" s="43"/>
    </row>
    <row r="130" spans="19:24">
      <c r="S130" s="37"/>
      <c r="T130" s="37"/>
      <c r="V130" s="27"/>
      <c r="W130" s="43"/>
      <c r="X130" s="43"/>
    </row>
    <row r="131" spans="19:24">
      <c r="S131" s="37"/>
      <c r="T131" s="37"/>
      <c r="V131" s="27"/>
      <c r="W131" s="43"/>
      <c r="X131" s="43"/>
    </row>
    <row r="132" spans="19:24">
      <c r="S132" s="37"/>
      <c r="T132" s="37"/>
      <c r="V132" s="27"/>
      <c r="W132" s="43"/>
      <c r="X132" s="43"/>
    </row>
    <row r="133" spans="19:24">
      <c r="S133" s="37"/>
      <c r="T133" s="37"/>
      <c r="V133" s="27"/>
      <c r="W133" s="43"/>
      <c r="X133" s="43"/>
    </row>
    <row r="134" spans="19:24">
      <c r="S134" s="37"/>
      <c r="T134" s="37"/>
      <c r="V134" s="27"/>
      <c r="W134" s="43"/>
      <c r="X134" s="43"/>
    </row>
    <row r="135" spans="19:24">
      <c r="S135" s="37"/>
      <c r="T135" s="37"/>
      <c r="V135" s="27"/>
      <c r="W135" s="43"/>
      <c r="X135" s="43"/>
    </row>
    <row r="136" spans="19:24">
      <c r="S136" s="37"/>
      <c r="T136" s="37"/>
      <c r="V136" s="27"/>
      <c r="W136" s="43"/>
      <c r="X136" s="43"/>
    </row>
    <row r="137" spans="19:24">
      <c r="S137" s="37"/>
      <c r="T137" s="37"/>
      <c r="V137" s="27"/>
      <c r="W137" s="43"/>
      <c r="X137" s="43"/>
    </row>
    <row r="138" spans="19:24">
      <c r="S138" s="37"/>
      <c r="T138" s="37"/>
      <c r="V138" s="27"/>
      <c r="W138" s="43"/>
      <c r="X138" s="43"/>
    </row>
    <row r="139" spans="19:24">
      <c r="S139" s="37"/>
      <c r="T139" s="37"/>
      <c r="V139" s="27"/>
      <c r="W139" s="43"/>
      <c r="X139" s="43"/>
    </row>
    <row r="140" spans="19:24">
      <c r="S140" s="37"/>
      <c r="T140" s="37"/>
      <c r="V140" s="27"/>
      <c r="W140" s="43"/>
      <c r="X140" s="43"/>
    </row>
    <row r="141" spans="19:24">
      <c r="S141" s="37"/>
      <c r="T141" s="37"/>
      <c r="V141" s="27"/>
      <c r="W141" s="43"/>
      <c r="X141" s="43"/>
    </row>
    <row r="142" spans="19:24">
      <c r="S142" s="37"/>
      <c r="T142" s="37"/>
      <c r="V142" s="27"/>
      <c r="W142" s="43"/>
      <c r="X142" s="43"/>
    </row>
    <row r="143" spans="19:24">
      <c r="S143" s="37"/>
      <c r="T143" s="37"/>
      <c r="V143" s="27"/>
      <c r="W143" s="43"/>
      <c r="X143" s="43"/>
    </row>
    <row r="144" spans="19:24">
      <c r="S144" s="37"/>
      <c r="T144" s="37"/>
      <c r="V144" s="27"/>
      <c r="W144" s="43"/>
      <c r="X144" s="43"/>
    </row>
    <row r="145" spans="19:24">
      <c r="S145" s="37"/>
      <c r="T145" s="37"/>
      <c r="V145" s="27"/>
      <c r="W145" s="43"/>
      <c r="X145" s="43"/>
    </row>
    <row r="146" spans="19:24">
      <c r="S146" s="37"/>
      <c r="T146" s="37"/>
      <c r="V146" s="27"/>
      <c r="W146" s="43"/>
      <c r="X146" s="43"/>
    </row>
    <row r="147" spans="19:24">
      <c r="S147" s="37"/>
      <c r="T147" s="37"/>
      <c r="V147" s="27"/>
      <c r="W147" s="43"/>
      <c r="X147" s="43"/>
    </row>
    <row r="148" spans="19:24">
      <c r="S148" s="37"/>
      <c r="T148" s="37"/>
      <c r="V148" s="27"/>
      <c r="W148" s="43"/>
      <c r="X148" s="43"/>
    </row>
    <row r="149" spans="19:24">
      <c r="S149" s="37"/>
      <c r="T149" s="37"/>
      <c r="V149" s="27"/>
      <c r="W149" s="43"/>
      <c r="X149" s="43"/>
    </row>
    <row r="150" spans="19:24">
      <c r="S150" s="37"/>
      <c r="T150" s="37"/>
      <c r="V150" s="27"/>
      <c r="W150" s="43"/>
      <c r="X150" s="43"/>
    </row>
    <row r="151" spans="19:24">
      <c r="S151" s="37"/>
      <c r="T151" s="37"/>
      <c r="V151" s="27"/>
      <c r="W151" s="43"/>
      <c r="X151" s="43"/>
    </row>
    <row r="152" spans="19:24">
      <c r="S152" s="37"/>
      <c r="T152" s="37"/>
      <c r="V152" s="27"/>
      <c r="W152" s="43"/>
      <c r="X152" s="43"/>
    </row>
    <row r="153" spans="19:24">
      <c r="S153" s="37"/>
      <c r="T153" s="37"/>
      <c r="V153" s="27"/>
      <c r="W153" s="43"/>
      <c r="X153" s="43"/>
    </row>
    <row r="154" spans="19:24">
      <c r="S154" s="37"/>
      <c r="T154" s="37"/>
      <c r="V154" s="27"/>
      <c r="W154" s="43"/>
      <c r="X154" s="43"/>
    </row>
    <row r="155" spans="19:24">
      <c r="S155" s="37"/>
      <c r="T155" s="37"/>
      <c r="V155" s="27"/>
      <c r="W155" s="43"/>
      <c r="X155" s="43"/>
    </row>
  </sheetData>
  <phoneticPr fontId="10" type="noConversion"/>
  <printOptions horizontalCentered="1"/>
  <pageMargins left="0" right="0" top="0.5" bottom="0.5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2"/>
  <sheetViews>
    <sheetView workbookViewId="0"/>
  </sheetViews>
  <sheetFormatPr defaultRowHeight="12.75"/>
  <sheetData>
    <row r="1" spans="1:1">
      <c r="A1">
        <v>-1</v>
      </c>
    </row>
    <row r="32" spans="1:1">
      <c r="A32" t="s">
        <v>15</v>
      </c>
    </row>
  </sheetData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 Kø plot</vt:lpstr>
      <vt:lpstr>Core Data</vt:lpstr>
      <vt:lpstr>' Kø plot'!Print_Area</vt:lpstr>
      <vt:lpstr>'Core Data'!Print_Area</vt:lpstr>
      <vt:lpstr>'Core Data'!Print_Titles</vt:lpstr>
    </vt:vector>
  </TitlesOfParts>
  <Company>OMNI Laboratories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Dunn</dc:creator>
  <cp:lastModifiedBy>Employee of</cp:lastModifiedBy>
  <cp:lastPrinted>2011-07-26T16:32:51Z</cp:lastPrinted>
  <dcterms:created xsi:type="dcterms:W3CDTF">1998-09-09T15:09:28Z</dcterms:created>
  <dcterms:modified xsi:type="dcterms:W3CDTF">2011-07-26T17:44:00Z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-1620569534</vt:i4>
  </property>
  <property fmtid="{D5CDD505-2E9C-101B-9397-08002B2CF9AE}" pid="3" name="_NewReviewCycle">
    <vt:lpwstr/>
  </property>
  <property fmtid="{D5CDD505-2E9C-101B-9397-08002B2CF9AE}" pid="4" name="_EmailSubject">
    <vt:lpwstr>Alaska GMC outstanding material</vt:lpwstr>
  </property>
  <property fmtid="{D5CDD505-2E9C-101B-9397-08002B2CF9AE}" pid="5" name="_AuthorEmail">
    <vt:lpwstr>Hugo.Castellanos@apachecorp.com</vt:lpwstr>
  </property>
  <property fmtid="{D5CDD505-2E9C-101B-9397-08002B2CF9AE}" pid="6" name="_AuthorEmailDisplayName">
    <vt:lpwstr>Castellanos, Hugo</vt:lpwstr>
  </property>
</Properties>
</file>